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0\04_Open Record Evaluations\03_10.23.19\"/>
    </mc:Choice>
  </mc:AlternateContent>
  <bookViews>
    <workbookView xWindow="7740" yWindow="-180" windowWidth="17115" windowHeight="9855" tabRatio="772" activeTab="6"/>
  </bookViews>
  <sheets>
    <sheet name="Evaluator 1" sheetId="12" r:id="rId1"/>
    <sheet name="Evaluator 2" sheetId="2" r:id="rId2"/>
    <sheet name="Evaluator 3" sheetId="3" r:id="rId3"/>
    <sheet name="Evaluator 4" sheetId="5" r:id="rId4"/>
    <sheet name="Evaluator 5" sheetId="4" r:id="rId5"/>
    <sheet name="Summary" sheetId="1" r:id="rId6"/>
    <sheet name="Criteria" sheetId="13" r:id="rId7"/>
  </sheets>
  <calcPr calcId="152511"/>
</workbook>
</file>

<file path=xl/calcChain.xml><?xml version="1.0" encoding="utf-8"?>
<calcChain xmlns="http://schemas.openxmlformats.org/spreadsheetml/2006/main">
  <c r="Q18" i="13" l="1"/>
  <c r="P18" i="13"/>
  <c r="M18" i="13"/>
  <c r="J18" i="13"/>
  <c r="G18" i="13"/>
  <c r="D18" i="13"/>
  <c r="P17" i="13"/>
  <c r="M17" i="13"/>
  <c r="Q17" i="13" s="1"/>
  <c r="J17" i="13"/>
  <c r="G17" i="13"/>
  <c r="D17" i="13"/>
  <c r="J6" i="1" l="1"/>
  <c r="J7" i="1" l="1"/>
  <c r="D8" i="1"/>
  <c r="B8" i="1"/>
  <c r="F7" i="1"/>
  <c r="E7" i="1"/>
  <c r="I5" i="4"/>
  <c r="F8" i="1" s="1"/>
  <c r="I4" i="4"/>
  <c r="I5" i="5"/>
  <c r="E8" i="1" s="1"/>
  <c r="I4" i="5"/>
  <c r="I5" i="3"/>
  <c r="I4" i="3"/>
  <c r="D7" i="1" s="1"/>
  <c r="I5" i="2"/>
  <c r="C8" i="1" s="1"/>
  <c r="I4" i="2"/>
  <c r="C7" i="1" s="1"/>
  <c r="I5" i="12"/>
  <c r="I4" i="12"/>
  <c r="B7" i="1" s="1"/>
  <c r="G7" i="1" s="1"/>
  <c r="G8" i="1" l="1"/>
  <c r="H7" i="1"/>
  <c r="A7" i="1"/>
  <c r="A8" i="1"/>
  <c r="H8" i="1" l="1"/>
  <c r="J8" i="1"/>
  <c r="K7" i="1"/>
  <c r="N7" i="1" s="1"/>
  <c r="K8" i="1" l="1"/>
  <c r="L8" i="1" l="1"/>
  <c r="N8" i="1"/>
  <c r="L7" i="1"/>
  <c r="O7" i="1" l="1"/>
  <c r="O8" i="1"/>
</calcChain>
</file>

<file path=xl/sharedStrings.xml><?xml version="1.0" encoding="utf-8"?>
<sst xmlns="http://schemas.openxmlformats.org/spreadsheetml/2006/main" count="87" uniqueCount="43">
  <si>
    <t xml:space="preserve">RESPONDENT SUMMARY </t>
  </si>
  <si>
    <t>Total Score</t>
  </si>
  <si>
    <t>Evaluator 1</t>
  </si>
  <si>
    <t>Evaluator 2</t>
  </si>
  <si>
    <t>Evaluator 3</t>
  </si>
  <si>
    <t>Evaluator 5</t>
  </si>
  <si>
    <t>Criteria 1</t>
  </si>
  <si>
    <t>Criteria 2</t>
  </si>
  <si>
    <t>Criteria 3</t>
  </si>
  <si>
    <t>Criteria 4</t>
  </si>
  <si>
    <t>Total</t>
  </si>
  <si>
    <t>EVALUATION SUMMARY</t>
  </si>
  <si>
    <t>Average Tech. Score</t>
  </si>
  <si>
    <t>Technical Ranking</t>
  </si>
  <si>
    <t>Non Tech Ranking</t>
  </si>
  <si>
    <t>Non-Tech Score (cost)</t>
  </si>
  <si>
    <t>Total Ranking</t>
  </si>
  <si>
    <t>Technical</t>
  </si>
  <si>
    <t>Non Technical</t>
  </si>
  <si>
    <t>Summary</t>
  </si>
  <si>
    <t>Evaluator 4</t>
  </si>
  <si>
    <t>Created by: Selene Cisneros</t>
  </si>
  <si>
    <t>Criteria 5</t>
  </si>
  <si>
    <t>Legacy Conservation Services</t>
  </si>
  <si>
    <t>R. Alden Marshall &amp; Associates</t>
  </si>
  <si>
    <t>RFP730-20001 Art Conservation</t>
  </si>
  <si>
    <t xml:space="preserve">University of Houston Evaluation Matrix         
</t>
  </si>
  <si>
    <t>Name</t>
  </si>
  <si>
    <t>Evaluation Due Date</t>
  </si>
  <si>
    <t>10/3/19 @ 2 PM</t>
  </si>
  <si>
    <t xml:space="preserve"> Criteria 1</t>
  </si>
  <si>
    <t xml:space="preserve"> Criteria 2</t>
  </si>
  <si>
    <t xml:space="preserve"> Criteria 3</t>
  </si>
  <si>
    <t xml:space="preserve"> Criteria 4</t>
  </si>
  <si>
    <t xml:space="preserve"> Criteria 5</t>
  </si>
  <si>
    <t>Reputation of the vendor and of the vendor’s goods or services</t>
  </si>
  <si>
    <r>
      <t xml:space="preserve">Quality of the vendor’s goods or services
</t>
    </r>
    <r>
      <rPr>
        <b/>
        <sz val="9"/>
        <color rgb="FFFF0000"/>
        <rFont val="Arial"/>
        <family val="2"/>
      </rPr>
      <t xml:space="preserve">
</t>
    </r>
  </si>
  <si>
    <t>Extent to which the goods or services meet UHS’ needs</t>
  </si>
  <si>
    <t>Ability of the vendor’s proposal to meet the requirements of the institution’s solicitation document, so that any vendor proposal that is non-responsive to the criteria set forth in the solicitation document shall be rejected</t>
  </si>
  <si>
    <t>Points (1-5)</t>
  </si>
  <si>
    <t>Non-Disclosure:</t>
  </si>
  <si>
    <t>Updated: 6/18</t>
  </si>
  <si>
    <t>List of Price
*ONLY EVALUATOR 5 WILL EVALUATE*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</si>
</sst>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1"/>
      <color rgb="FF006100"/>
      <name val="Calibri"/>
      <family val="2"/>
      <scheme val="minor"/>
    </font>
    <font>
      <sz val="10"/>
      <color theme="1"/>
      <name val="Arial"/>
      <family val="2"/>
    </font>
    <font>
      <b/>
      <sz val="9"/>
      <color rgb="FFFF0000"/>
      <name val="Arial"/>
      <family val="2"/>
    </font>
    <font>
      <sz val="9"/>
      <name val="Arial"/>
      <family val="2"/>
    </font>
    <font>
      <b/>
      <sz val="8"/>
      <name val="Arial"/>
      <family val="2"/>
    </font>
    <font>
      <u/>
      <sz val="11"/>
      <color theme="10"/>
      <name val="Calibri"/>
      <family val="2"/>
      <scheme val="minor"/>
    </font>
    <font>
      <u/>
      <sz val="10"/>
      <color theme="10"/>
      <name val="Arial"/>
      <family val="2"/>
    </font>
  </fonts>
  <fills count="34">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FF00"/>
        <bgColor indexed="64"/>
      </patternFill>
    </fill>
    <fill>
      <patternFill patternType="solid">
        <fgColor theme="0" tint="-0.14999847407452621"/>
        <bgColor indexed="64"/>
      </patternFill>
    </fill>
    <fill>
      <patternFill patternType="solid">
        <fgColor theme="5" tint="0.39997558519241921"/>
        <bgColor indexed="64"/>
      </patternFill>
    </fill>
    <fill>
      <patternFill patternType="mediumGray">
        <bgColor theme="0"/>
      </patternFill>
    </fill>
    <fill>
      <patternFill patternType="mediumGray"/>
    </fill>
    <fill>
      <patternFill patternType="solid">
        <fgColor theme="5" tint="0.79998168889431442"/>
        <bgColor indexed="64"/>
      </patternFill>
    </fill>
    <fill>
      <patternFill patternType="solid">
        <fgColor theme="0" tint="-0.34998626667073579"/>
        <bgColor indexed="64"/>
      </patternFill>
    </fill>
  </fills>
  <borders count="23">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thin">
        <color indexed="64"/>
      </top>
      <bottom/>
      <diagonal/>
    </border>
  </borders>
  <cellStyleXfs count="113">
    <xf numFmtId="0" fontId="0" fillId="0" borderId="0"/>
    <xf numFmtId="44" fontId="18" fillId="0" borderId="0" applyFont="0" applyFill="0" applyBorder="0" applyAlignment="0" applyProtection="0"/>
    <xf numFmtId="0" fontId="18" fillId="0" borderId="0"/>
    <xf numFmtId="0" fontId="15" fillId="0" borderId="0"/>
    <xf numFmtId="0" fontId="15" fillId="0" borderId="0"/>
    <xf numFmtId="0" fontId="18" fillId="2" borderId="1" applyNumberFormat="0" applyFont="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0" fontId="22" fillId="4" borderId="0" applyNumberFormat="0" applyBorder="0" applyAlignment="0" applyProtection="0"/>
    <xf numFmtId="0" fontId="23" fillId="21" borderId="2" applyNumberFormat="0" applyAlignment="0" applyProtection="0"/>
    <xf numFmtId="0" fontId="24" fillId="22" borderId="3" applyNumberFormat="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0" borderId="4" applyNumberFormat="0" applyFill="0" applyAlignment="0" applyProtection="0"/>
    <xf numFmtId="0" fontId="28" fillId="0" borderId="5"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30" fillId="8" borderId="2" applyNumberFormat="0" applyAlignment="0" applyProtection="0"/>
    <xf numFmtId="0" fontId="31" fillId="0" borderId="7" applyNumberFormat="0" applyFill="0" applyAlignment="0" applyProtection="0"/>
    <xf numFmtId="0" fontId="32" fillId="23" borderId="0" applyNumberFormat="0" applyBorder="0" applyAlignment="0" applyProtection="0"/>
    <xf numFmtId="0" fontId="19" fillId="2" borderId="1" applyNumberFormat="0" applyFont="0" applyAlignment="0" applyProtection="0"/>
    <xf numFmtId="0" fontId="33" fillId="21" borderId="8" applyNumberFormat="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0" borderId="0" applyNumberFormat="0" applyFill="0" applyBorder="0" applyAlignment="0" applyProtection="0"/>
    <xf numFmtId="0" fontId="14" fillId="0" borderId="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0" fontId="22" fillId="4" borderId="0" applyNumberFormat="0" applyBorder="0" applyAlignment="0" applyProtection="0"/>
    <xf numFmtId="0" fontId="23" fillId="21" borderId="2" applyNumberFormat="0" applyAlignment="0" applyProtection="0"/>
    <xf numFmtId="0" fontId="24" fillId="22" borderId="3" applyNumberFormat="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0" borderId="4" applyNumberFormat="0" applyFill="0" applyAlignment="0" applyProtection="0"/>
    <xf numFmtId="0" fontId="28" fillId="0" borderId="5"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30" fillId="8" borderId="2" applyNumberFormat="0" applyAlignment="0" applyProtection="0"/>
    <xf numFmtId="0" fontId="31" fillId="0" borderId="7" applyNumberFormat="0" applyFill="0" applyAlignment="0" applyProtection="0"/>
    <xf numFmtId="0" fontId="32" fillId="23" borderId="0" applyNumberFormat="0" applyBorder="0" applyAlignment="0" applyProtection="0"/>
    <xf numFmtId="0" fontId="33" fillId="21" borderId="8" applyNumberFormat="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0" borderId="0" applyNumberFormat="0" applyFill="0" applyBorder="0" applyAlignment="0" applyProtection="0"/>
    <xf numFmtId="0" fontId="18" fillId="0" borderId="0"/>
    <xf numFmtId="0" fontId="18" fillId="2" borderId="1" applyNumberFormat="0" applyFont="0" applyAlignment="0" applyProtection="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18" fillId="0" borderId="0"/>
    <xf numFmtId="0" fontId="18" fillId="2" borderId="1" applyNumberFormat="0" applyFont="0" applyAlignment="0" applyProtection="0"/>
    <xf numFmtId="0" fontId="6" fillId="0" borderId="0"/>
    <xf numFmtId="0" fontId="5" fillId="0" borderId="0"/>
    <xf numFmtId="0" fontId="5" fillId="0" borderId="0"/>
    <xf numFmtId="44" fontId="5" fillId="0" borderId="0" applyFont="0" applyFill="0" applyBorder="0" applyAlignment="0" applyProtection="0"/>
    <xf numFmtId="0" fontId="46" fillId="26" borderId="0" applyNumberFormat="0" applyBorder="0" applyAlignment="0" applyProtection="0"/>
    <xf numFmtId="0" fontId="4" fillId="0" borderId="0"/>
    <xf numFmtId="0" fontId="4" fillId="0" borderId="0"/>
    <xf numFmtId="0" fontId="3" fillId="0" borderId="0"/>
    <xf numFmtId="0" fontId="3" fillId="0" borderId="0"/>
    <xf numFmtId="0" fontId="2" fillId="0" borderId="0"/>
    <xf numFmtId="0" fontId="2" fillId="0" borderId="0"/>
    <xf numFmtId="0" fontId="1" fillId="0" borderId="0"/>
    <xf numFmtId="0" fontId="51" fillId="0" borderId="0" applyNumberFormat="0" applyFill="0" applyBorder="0" applyAlignment="0" applyProtection="0"/>
  </cellStyleXfs>
  <cellXfs count="98">
    <xf numFmtId="0" fontId="0" fillId="0" borderId="0" xfId="0"/>
    <xf numFmtId="0" fontId="0" fillId="0" borderId="0" xfId="0" applyBorder="1"/>
    <xf numFmtId="0" fontId="16" fillId="0" borderId="0" xfId="0" applyFont="1" applyBorder="1" applyAlignment="1"/>
    <xf numFmtId="0" fontId="0" fillId="0" borderId="0" xfId="0" applyBorder="1"/>
    <xf numFmtId="0" fontId="16" fillId="0" borderId="0" xfId="0" applyFont="1" applyBorder="1" applyAlignment="1"/>
    <xf numFmtId="0" fontId="18" fillId="0" borderId="0" xfId="0" applyFont="1"/>
    <xf numFmtId="0" fontId="0" fillId="0" borderId="0" xfId="0"/>
    <xf numFmtId="0" fontId="16" fillId="0" borderId="0" xfId="0" applyFont="1" applyBorder="1" applyAlignment="1">
      <alignment horizontal="left"/>
    </xf>
    <xf numFmtId="0" fontId="39" fillId="0" borderId="0" xfId="0" applyFont="1" applyBorder="1" applyAlignment="1">
      <alignment horizontal="left"/>
    </xf>
    <xf numFmtId="0" fontId="39" fillId="25" borderId="0" xfId="0" applyFont="1" applyFill="1" applyAlignment="1"/>
    <xf numFmtId="0" fontId="40" fillId="25" borderId="0" xfId="0" applyFont="1" applyFill="1"/>
    <xf numFmtId="0" fontId="16" fillId="25" borderId="0" xfId="0" applyFont="1" applyFill="1" applyAlignment="1"/>
    <xf numFmtId="0" fontId="17" fillId="25" borderId="0" xfId="0" applyFont="1" applyFill="1"/>
    <xf numFmtId="0" fontId="40" fillId="25" borderId="0" xfId="0" applyFont="1" applyFill="1" applyBorder="1"/>
    <xf numFmtId="0" fontId="17" fillId="25" borderId="0" xfId="0" applyFont="1" applyFill="1" applyBorder="1"/>
    <xf numFmtId="0" fontId="16" fillId="25" borderId="0" xfId="0" applyFont="1" applyFill="1" applyBorder="1"/>
    <xf numFmtId="0" fontId="16" fillId="25" borderId="0" xfId="0" applyFont="1" applyFill="1"/>
    <xf numFmtId="0" fontId="16" fillId="25" borderId="0" xfId="0" applyFont="1" applyFill="1" applyBorder="1" applyAlignment="1">
      <alignment horizontal="left" vertical="center"/>
    </xf>
    <xf numFmtId="0" fontId="16" fillId="25" borderId="0" xfId="0" applyFont="1" applyFill="1" applyBorder="1" applyAlignment="1">
      <alignment horizontal="right" textRotation="90" wrapText="1"/>
    </xf>
    <xf numFmtId="0" fontId="37" fillId="25" borderId="0" xfId="0" applyFont="1" applyFill="1" applyBorder="1" applyAlignment="1">
      <alignment horizontal="right" textRotation="90" wrapText="1"/>
    </xf>
    <xf numFmtId="0" fontId="16" fillId="25" borderId="0" xfId="0" applyFont="1" applyFill="1" applyAlignment="1">
      <alignment horizontal="center" vertical="center"/>
    </xf>
    <xf numFmtId="4" fontId="17" fillId="25" borderId="11" xfId="0" applyNumberFormat="1" applyFont="1" applyFill="1" applyBorder="1" applyAlignment="1">
      <alignment horizontal="right"/>
    </xf>
    <xf numFmtId="4" fontId="17" fillId="25" borderId="11" xfId="0" applyNumberFormat="1" applyFont="1" applyFill="1" applyBorder="1"/>
    <xf numFmtId="0" fontId="17" fillId="25" borderId="11" xfId="0" applyFont="1" applyFill="1" applyBorder="1" applyAlignment="1">
      <alignment horizontal="left"/>
    </xf>
    <xf numFmtId="0" fontId="41" fillId="25" borderId="0" xfId="0" applyFont="1" applyFill="1"/>
    <xf numFmtId="0" fontId="37" fillId="24" borderId="13" xfId="0" applyFont="1" applyFill="1" applyBorder="1" applyAlignment="1">
      <alignment horizontal="right" textRotation="90"/>
    </xf>
    <xf numFmtId="0" fontId="38" fillId="24" borderId="12" xfId="0" applyFont="1" applyFill="1" applyBorder="1" applyAlignment="1">
      <alignment horizontal="right"/>
    </xf>
    <xf numFmtId="0" fontId="38" fillId="25" borderId="11" xfId="0" applyFont="1" applyFill="1" applyBorder="1" applyAlignment="1">
      <alignment horizontal="right"/>
    </xf>
    <xf numFmtId="0" fontId="43" fillId="0" borderId="0" xfId="100" applyFont="1" applyFill="1" applyBorder="1" applyAlignment="1">
      <alignment horizontal="right"/>
    </xf>
    <xf numFmtId="0" fontId="18" fillId="0" borderId="0" xfId="98" applyFont="1"/>
    <xf numFmtId="0" fontId="43" fillId="0" borderId="10" xfId="100" applyFont="1" applyBorder="1" applyAlignment="1">
      <alignment horizontal="right"/>
    </xf>
    <xf numFmtId="0" fontId="44" fillId="0" borderId="0" xfId="98" applyFont="1" applyFill="1" applyBorder="1"/>
    <xf numFmtId="0" fontId="18" fillId="0" borderId="0" xfId="98" applyFont="1"/>
    <xf numFmtId="0" fontId="18" fillId="0" borderId="0" xfId="98" applyFont="1"/>
    <xf numFmtId="0" fontId="18" fillId="0" borderId="0" xfId="98" applyFont="1"/>
    <xf numFmtId="0" fontId="44" fillId="0" borderId="0" xfId="98" applyFont="1" applyFill="1" applyBorder="1"/>
    <xf numFmtId="0" fontId="45" fillId="0" borderId="0" xfId="100" applyFont="1" applyFill="1" applyBorder="1" applyAlignment="1">
      <alignment horizontal="right"/>
    </xf>
    <xf numFmtId="0" fontId="43" fillId="0" borderId="0" xfId="100" applyFont="1" applyBorder="1" applyAlignment="1">
      <alignment horizontal="right"/>
    </xf>
    <xf numFmtId="0" fontId="44" fillId="0" borderId="0" xfId="98" applyFont="1" applyFill="1" applyBorder="1"/>
    <xf numFmtId="0" fontId="46" fillId="26" borderId="12" xfId="104" applyBorder="1" applyAlignment="1">
      <alignment horizontal="right"/>
    </xf>
    <xf numFmtId="0" fontId="18" fillId="0" borderId="0" xfId="98" applyFont="1"/>
    <xf numFmtId="0" fontId="18" fillId="0" borderId="0" xfId="98" applyFont="1"/>
    <xf numFmtId="0" fontId="18" fillId="0" borderId="0" xfId="98" applyFont="1"/>
    <xf numFmtId="0" fontId="44" fillId="0" borderId="0" xfId="98" applyFont="1" applyFill="1" applyBorder="1"/>
    <xf numFmtId="0" fontId="18" fillId="0" borderId="0" xfId="98" applyFont="1"/>
    <xf numFmtId="0" fontId="18" fillId="0" borderId="0" xfId="98" applyFont="1"/>
    <xf numFmtId="0" fontId="18" fillId="0" borderId="0" xfId="98" applyFont="1"/>
    <xf numFmtId="0" fontId="18" fillId="0" borderId="0" xfId="98" applyFont="1"/>
    <xf numFmtId="0" fontId="18" fillId="0" borderId="0" xfId="98" applyFont="1"/>
    <xf numFmtId="0" fontId="18" fillId="0" borderId="0" xfId="98" applyFont="1"/>
    <xf numFmtId="0" fontId="42" fillId="0" borderId="10" xfId="100" applyFont="1" applyBorder="1" applyAlignment="1">
      <alignment horizontal="center"/>
    </xf>
    <xf numFmtId="0" fontId="43" fillId="0" borderId="0" xfId="98" applyFont="1" applyAlignment="1">
      <alignment horizontal="left"/>
    </xf>
    <xf numFmtId="0" fontId="39" fillId="25" borderId="0" xfId="0" applyFont="1" applyFill="1" applyAlignment="1">
      <alignment horizontal="right"/>
    </xf>
    <xf numFmtId="0" fontId="39" fillId="25" borderId="0" xfId="0" applyFont="1" applyFill="1" applyBorder="1" applyAlignment="1">
      <alignment horizontal="right"/>
    </xf>
    <xf numFmtId="0" fontId="39" fillId="0" borderId="0" xfId="0" applyFont="1" applyFill="1" applyAlignment="1">
      <alignment horizontal="left"/>
    </xf>
    <xf numFmtId="0" fontId="16" fillId="25" borderId="0" xfId="98" applyFont="1" applyFill="1" applyAlignment="1">
      <alignment horizontal="left" wrapText="1"/>
    </xf>
    <xf numFmtId="0" fontId="18" fillId="25" borderId="0" xfId="98" applyFont="1" applyFill="1"/>
    <xf numFmtId="0" fontId="16" fillId="0" borderId="0" xfId="98" applyFont="1" applyFill="1"/>
    <xf numFmtId="0" fontId="17" fillId="25" borderId="0" xfId="98" applyFont="1" applyFill="1"/>
    <xf numFmtId="0" fontId="47" fillId="25" borderId="0" xfId="111" applyFont="1" applyFill="1" applyBorder="1" applyAlignment="1"/>
    <xf numFmtId="0" fontId="18" fillId="27" borderId="0" xfId="111" applyFont="1" applyFill="1" applyBorder="1" applyAlignment="1">
      <alignment horizontal="center"/>
    </xf>
    <xf numFmtId="164" fontId="47" fillId="0" borderId="0" xfId="111" applyNumberFormat="1" applyFont="1" applyFill="1" applyBorder="1" applyAlignment="1">
      <alignment horizontal="center"/>
    </xf>
    <xf numFmtId="0" fontId="42" fillId="25" borderId="0" xfId="111" applyFont="1" applyFill="1" applyBorder="1" applyAlignment="1"/>
    <xf numFmtId="0" fontId="18" fillId="25" borderId="0" xfId="98" applyFont="1" applyFill="1" applyAlignment="1">
      <alignment horizontal="center"/>
    </xf>
    <xf numFmtId="0" fontId="43" fillId="28" borderId="14" xfId="98" applyFont="1" applyFill="1" applyBorder="1" applyAlignment="1">
      <alignment horizontal="left"/>
    </xf>
    <xf numFmtId="0" fontId="43" fillId="28" borderId="15" xfId="98" applyFont="1" applyFill="1" applyBorder="1" applyAlignment="1">
      <alignment horizontal="left"/>
    </xf>
    <xf numFmtId="0" fontId="43" fillId="28" borderId="16" xfId="98" applyFont="1" applyFill="1" applyBorder="1" applyAlignment="1">
      <alignment horizontal="left"/>
    </xf>
    <xf numFmtId="0" fontId="48" fillId="25" borderId="14" xfId="98" applyFont="1" applyFill="1" applyBorder="1" applyAlignment="1">
      <alignment horizontal="left" vertical="center" wrapText="1"/>
    </xf>
    <xf numFmtId="0" fontId="48" fillId="25" borderId="15" xfId="98" applyFont="1" applyFill="1" applyBorder="1" applyAlignment="1">
      <alignment horizontal="left" vertical="center" wrapText="1"/>
    </xf>
    <xf numFmtId="0" fontId="48" fillId="25" borderId="16" xfId="98" applyFont="1" applyFill="1" applyBorder="1" applyAlignment="1">
      <alignment horizontal="left" vertical="center" wrapText="1"/>
    </xf>
    <xf numFmtId="0" fontId="49" fillId="25" borderId="14" xfId="98" applyFont="1" applyFill="1" applyBorder="1" applyAlignment="1">
      <alignment horizontal="left" vertical="center" wrapText="1"/>
    </xf>
    <xf numFmtId="0" fontId="49" fillId="25" borderId="15" xfId="98" applyFont="1" applyFill="1" applyBorder="1" applyAlignment="1">
      <alignment horizontal="left" vertical="center" wrapText="1"/>
    </xf>
    <xf numFmtId="0" fontId="49" fillId="25" borderId="16" xfId="98" applyFont="1" applyFill="1" applyBorder="1" applyAlignment="1">
      <alignment horizontal="left" vertical="center" wrapText="1"/>
    </xf>
    <xf numFmtId="0" fontId="49" fillId="25" borderId="14" xfId="98" applyFont="1" applyFill="1" applyBorder="1" applyAlignment="1">
      <alignment horizontal="left" wrapText="1"/>
    </xf>
    <xf numFmtId="0" fontId="49" fillId="25" borderId="15" xfId="98" applyFont="1" applyFill="1" applyBorder="1" applyAlignment="1">
      <alignment horizontal="left" wrapText="1"/>
    </xf>
    <xf numFmtId="0" fontId="49" fillId="25" borderId="16" xfId="98" applyFont="1" applyFill="1" applyBorder="1" applyAlignment="1">
      <alignment horizontal="left" wrapText="1"/>
    </xf>
    <xf numFmtId="0" fontId="50" fillId="25" borderId="0" xfId="98" applyFont="1" applyFill="1" applyAlignment="1">
      <alignment wrapText="1"/>
    </xf>
    <xf numFmtId="0" fontId="50" fillId="25" borderId="17" xfId="98" applyFont="1" applyFill="1" applyBorder="1" applyAlignment="1">
      <alignment horizontal="right" wrapText="1"/>
    </xf>
    <xf numFmtId="0" fontId="50" fillId="25" borderId="0" xfId="98" applyFont="1" applyFill="1" applyBorder="1" applyAlignment="1">
      <alignment horizontal="right" wrapText="1"/>
    </xf>
    <xf numFmtId="0" fontId="50" fillId="25" borderId="18" xfId="98" applyFont="1" applyFill="1" applyBorder="1" applyAlignment="1">
      <alignment horizontal="right" wrapText="1"/>
    </xf>
    <xf numFmtId="0" fontId="50" fillId="29" borderId="19" xfId="98" applyFont="1" applyFill="1" applyBorder="1" applyAlignment="1">
      <alignment horizontal="right" wrapText="1"/>
    </xf>
    <xf numFmtId="0" fontId="50" fillId="25" borderId="0" xfId="98" applyFont="1" applyFill="1" applyAlignment="1">
      <alignment horizontal="center" wrapText="1"/>
    </xf>
    <xf numFmtId="0" fontId="18" fillId="27" borderId="20" xfId="98" applyFont="1" applyFill="1" applyBorder="1"/>
    <xf numFmtId="0" fontId="18" fillId="30" borderId="13" xfId="98" applyFont="1" applyFill="1" applyBorder="1" applyAlignment="1">
      <alignment horizontal="center" vertical="center"/>
    </xf>
    <xf numFmtId="0" fontId="18" fillId="31" borderId="18" xfId="98" applyFont="1" applyFill="1" applyBorder="1"/>
    <xf numFmtId="0" fontId="45" fillId="32" borderId="21" xfId="98" applyFont="1" applyFill="1" applyBorder="1"/>
    <xf numFmtId="0" fontId="18" fillId="33" borderId="22" xfId="98" applyFont="1" applyFill="1" applyBorder="1"/>
    <xf numFmtId="0" fontId="18" fillId="33" borderId="0" xfId="98" applyFont="1" applyFill="1" applyBorder="1"/>
    <xf numFmtId="0" fontId="18" fillId="25" borderId="10" xfId="98" applyFont="1" applyFill="1" applyBorder="1"/>
    <xf numFmtId="0" fontId="45" fillId="25" borderId="0" xfId="98" applyFont="1" applyFill="1"/>
    <xf numFmtId="0" fontId="18" fillId="25" borderId="0" xfId="98" applyFont="1" applyFill="1" applyAlignment="1">
      <alignment wrapText="1"/>
    </xf>
    <xf numFmtId="0" fontId="47" fillId="25" borderId="0" xfId="111" applyFont="1" applyFill="1"/>
    <xf numFmtId="0" fontId="1" fillId="0" borderId="0" xfId="111"/>
    <xf numFmtId="0" fontId="47" fillId="0" borderId="0" xfId="111" applyFont="1"/>
    <xf numFmtId="0" fontId="1" fillId="25" borderId="0" xfId="111" applyFont="1" applyFill="1" applyAlignment="1">
      <alignment vertical="center"/>
    </xf>
    <xf numFmtId="0" fontId="52" fillId="25" borderId="0" xfId="112" applyFont="1" applyFill="1"/>
    <xf numFmtId="0" fontId="51" fillId="25" borderId="0" xfId="112" applyFill="1"/>
    <xf numFmtId="0" fontId="41" fillId="25" borderId="0" xfId="98" applyFont="1" applyFill="1"/>
  </cellXfs>
  <cellStyles count="113">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Currency 3" xfId="103"/>
    <cellStyle name="Explanatory Text 2" xfId="75"/>
    <cellStyle name="Explanatory Text 3" xfId="33"/>
    <cellStyle name="Good" xfId="104" builtinId="26"/>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12" builtinId="8"/>
    <cellStyle name="Input 2" xfId="81"/>
    <cellStyle name="Input 3" xfId="39"/>
    <cellStyle name="Linked Cell 2" xfId="82"/>
    <cellStyle name="Linked Cell 3" xfId="40"/>
    <cellStyle name="Neutral 2" xfId="83"/>
    <cellStyle name="Neutral 3" xfId="41"/>
    <cellStyle name="Normal" xfId="0" builtinId="0"/>
    <cellStyle name="Normal 10" xfId="109"/>
    <cellStyle name="Normal 11" xfId="111"/>
    <cellStyle name="Normal 2" xfId="2"/>
    <cellStyle name="Normal 3" xfId="3"/>
    <cellStyle name="Normal 3 2" xfId="88"/>
    <cellStyle name="Normal 4" xfId="4"/>
    <cellStyle name="Normal 4 10" xfId="100"/>
    <cellStyle name="Normal 4 11" xfId="102"/>
    <cellStyle name="Normal 4 12" xfId="106"/>
    <cellStyle name="Normal 4 13" xfId="108"/>
    <cellStyle name="Normal 4 14" xfId="110"/>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1"/>
    <cellStyle name="Normal 8" xfId="105"/>
    <cellStyle name="Normal 9" xfId="107"/>
    <cellStyle name="Note 2" xfId="5"/>
    <cellStyle name="Note 3" xfId="89"/>
    <cellStyle name="Note 4" xfId="42"/>
    <cellStyle name="Note 4 2" xfId="99"/>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4</xdr:row>
      <xdr:rowOff>180975</xdr:rowOff>
    </xdr:from>
    <xdr:ext cx="3486150" cy="1094723"/>
    <xdr:sp macro="" textlink="">
      <xdr:nvSpPr>
        <xdr:cNvPr id="2" name="TextBox 1"/>
        <xdr:cNvSpPr txBox="1"/>
      </xdr:nvSpPr>
      <xdr:spPr>
        <a:xfrm>
          <a:off x="0" y="1000125"/>
          <a:ext cx="3486150" cy="109472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i="0" u="none" strike="noStrike">
              <a:solidFill>
                <a:srgbClr val="FF0000"/>
              </a:solidFill>
              <a:effectLst/>
              <a:latin typeface="Arial" panose="020B0604020202020204" pitchFamily="34" charset="0"/>
              <a:ea typeface="+mn-ea"/>
              <a:cs typeface="Arial" panose="020B0604020202020204" pitchFamily="34" charset="0"/>
            </a:rPr>
            <a:t>Review</a:t>
          </a:r>
          <a:r>
            <a:rPr lang="en-US" sz="900" b="1" i="0" u="none" strike="noStrike" baseline="0">
              <a:solidFill>
                <a:srgbClr val="FF0000"/>
              </a:solidFill>
              <a:effectLst/>
              <a:latin typeface="Arial" panose="020B0604020202020204" pitchFamily="34" charset="0"/>
              <a:ea typeface="+mn-ea"/>
              <a:cs typeface="Arial" panose="020B0604020202020204" pitchFamily="34" charset="0"/>
            </a:rPr>
            <a:t> Non-Disclosure before evaluating.</a:t>
          </a:r>
        </a:p>
        <a:p>
          <a:r>
            <a:rPr lang="en-US" sz="900" b="1" i="0" u="none" strike="noStrike" baseline="0">
              <a:solidFill>
                <a:srgbClr val="FF0000"/>
              </a:solidFill>
              <a:effectLst/>
              <a:latin typeface="Arial" panose="020B0604020202020204" pitchFamily="34" charset="0"/>
              <a:ea typeface="+mn-ea"/>
              <a:cs typeface="Arial" panose="020B0604020202020204" pitchFamily="34" charset="0"/>
            </a:rPr>
            <a:t>Enter points based on key below:</a:t>
          </a:r>
        </a:p>
        <a:p>
          <a:endParaRPr lang="en-US" sz="1000" b="1" i="0" u="none" strike="noStrike">
            <a:solidFill>
              <a:srgbClr val="FF0000"/>
            </a:solidFill>
            <a:effectLst/>
            <a:latin typeface="Arial" panose="020B0604020202020204" pitchFamily="34" charset="0"/>
            <a:ea typeface="+mn-ea"/>
            <a:cs typeface="Arial" panose="020B0604020202020204" pitchFamily="34" charset="0"/>
          </a:endParaRPr>
        </a:p>
        <a:p>
          <a:r>
            <a:rPr lang="en-US" sz="800" b="0" i="0" u="none" strike="noStrike">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1.4 to 1.0 = Addresses part of minimal requirements</a:t>
          </a:r>
        </a:p>
      </xdr:txBody>
    </xdr:sp>
    <xdr:clientData/>
  </xdr:oneCellAnchor>
  <xdr:oneCellAnchor>
    <xdr:from>
      <xdr:col>0</xdr:col>
      <xdr:colOff>9525</xdr:colOff>
      <xdr:row>22</xdr:row>
      <xdr:rowOff>9525</xdr:rowOff>
    </xdr:from>
    <xdr:ext cx="6800850" cy="3533775"/>
    <xdr:sp macro="" textlink="">
      <xdr:nvSpPr>
        <xdr:cNvPr id="3" name="TextBox 2"/>
        <xdr:cNvSpPr txBox="1"/>
      </xdr:nvSpPr>
      <xdr:spPr>
        <a:xfrm>
          <a:off x="9525" y="5638800"/>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selection activeCell="A4" sqref="A4:C5"/>
    </sheetView>
  </sheetViews>
  <sheetFormatPr defaultRowHeight="12.75" x14ac:dyDescent="0.2"/>
  <cols>
    <col min="1" max="16384" width="9.140625" style="6"/>
  </cols>
  <sheetData>
    <row r="1" spans="1:11" ht="15.75" x14ac:dyDescent="0.25">
      <c r="A1" s="8" t="s">
        <v>0</v>
      </c>
      <c r="B1" s="7"/>
      <c r="C1" s="7"/>
      <c r="D1" s="7"/>
      <c r="E1" s="4"/>
      <c r="F1" s="4"/>
      <c r="G1" s="4"/>
      <c r="H1" s="4"/>
      <c r="I1" s="4"/>
      <c r="J1" s="4"/>
    </row>
    <row r="2" spans="1:11" ht="15.75" x14ac:dyDescent="0.25">
      <c r="A2" s="4"/>
      <c r="B2" s="3"/>
      <c r="C2" s="3"/>
      <c r="D2" s="3"/>
      <c r="E2" s="3"/>
      <c r="F2" s="3"/>
      <c r="G2" s="3"/>
      <c r="H2" s="3"/>
      <c r="I2" s="3"/>
      <c r="J2" s="3"/>
      <c r="K2" s="3"/>
    </row>
    <row r="3" spans="1:11" x14ac:dyDescent="0.2">
      <c r="A3" s="50"/>
      <c r="B3" s="50"/>
      <c r="C3" s="50"/>
      <c r="D3" s="30" t="s">
        <v>6</v>
      </c>
      <c r="E3" s="30" t="s">
        <v>7</v>
      </c>
      <c r="F3" s="30" t="s">
        <v>8</v>
      </c>
      <c r="G3" s="30" t="s">
        <v>9</v>
      </c>
      <c r="H3" s="30" t="s">
        <v>22</v>
      </c>
      <c r="I3" s="30" t="s">
        <v>10</v>
      </c>
    </row>
    <row r="4" spans="1:11" x14ac:dyDescent="0.2">
      <c r="A4" s="51" t="s">
        <v>23</v>
      </c>
      <c r="B4" s="51"/>
      <c r="C4" s="51"/>
      <c r="D4" s="45">
        <v>0</v>
      </c>
      <c r="E4" s="45">
        <v>8</v>
      </c>
      <c r="F4" s="45">
        <v>8</v>
      </c>
      <c r="G4" s="45">
        <v>10</v>
      </c>
      <c r="H4" s="45">
        <v>5</v>
      </c>
      <c r="I4" s="6">
        <f>SUM(D4:H4)</f>
        <v>31</v>
      </c>
    </row>
    <row r="5" spans="1:11" x14ac:dyDescent="0.2">
      <c r="A5" s="51" t="s">
        <v>24</v>
      </c>
      <c r="B5" s="51"/>
      <c r="C5" s="51"/>
      <c r="D5" s="45">
        <v>0</v>
      </c>
      <c r="E5" s="45">
        <v>16</v>
      </c>
      <c r="F5" s="45">
        <v>18.8</v>
      </c>
      <c r="G5" s="45">
        <v>18</v>
      </c>
      <c r="H5" s="45">
        <v>9</v>
      </c>
      <c r="I5" s="6">
        <f>SUM(D5:H5)</f>
        <v>61.8</v>
      </c>
    </row>
  </sheetData>
  <mergeCells count="3">
    <mergeCell ref="A3:C3"/>
    <mergeCell ref="A4:C4"/>
    <mergeCell ref="A5:C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workbookViewId="0">
      <selection activeCell="F5" sqref="F5"/>
    </sheetView>
  </sheetViews>
  <sheetFormatPr defaultRowHeight="12.75" x14ac:dyDescent="0.2"/>
  <cols>
    <col min="1" max="3" width="9.42578125" customWidth="1"/>
    <col min="4" max="7" width="8.85546875" customWidth="1"/>
  </cols>
  <sheetData>
    <row r="1" spans="1:9" ht="15.75" x14ac:dyDescent="0.25">
      <c r="A1" s="8" t="s">
        <v>0</v>
      </c>
      <c r="B1" s="7"/>
      <c r="C1" s="7"/>
      <c r="D1" s="7"/>
      <c r="E1" s="4"/>
      <c r="F1" s="4"/>
      <c r="G1" s="4"/>
    </row>
    <row r="2" spans="1:9" ht="15.75" x14ac:dyDescent="0.25">
      <c r="A2" s="2"/>
      <c r="B2" s="1"/>
      <c r="C2" s="3"/>
      <c r="D2" s="3"/>
      <c r="E2" s="3"/>
      <c r="F2" s="3"/>
      <c r="G2" s="3"/>
    </row>
    <row r="3" spans="1:9" s="5" customFormat="1" x14ac:dyDescent="0.2">
      <c r="A3" s="50"/>
      <c r="B3" s="50"/>
      <c r="C3" s="50"/>
      <c r="D3" s="30" t="s">
        <v>6</v>
      </c>
      <c r="E3" s="30" t="s">
        <v>7</v>
      </c>
      <c r="F3" s="30" t="s">
        <v>8</v>
      </c>
      <c r="G3" s="30" t="s">
        <v>9</v>
      </c>
      <c r="H3" s="30" t="s">
        <v>22</v>
      </c>
      <c r="I3" s="30" t="s">
        <v>10</v>
      </c>
    </row>
    <row r="4" spans="1:9" x14ac:dyDescent="0.2">
      <c r="A4" s="51" t="s">
        <v>23</v>
      </c>
      <c r="B4" s="51"/>
      <c r="C4" s="51"/>
      <c r="D4" s="46">
        <v>0</v>
      </c>
      <c r="E4" s="46">
        <v>13.6</v>
      </c>
      <c r="F4" s="46">
        <v>16</v>
      </c>
      <c r="G4" s="46">
        <v>14</v>
      </c>
      <c r="H4" s="46">
        <v>6.6</v>
      </c>
      <c r="I4">
        <f>SUM(D4:H4)</f>
        <v>50.2</v>
      </c>
    </row>
    <row r="5" spans="1:9" x14ac:dyDescent="0.2">
      <c r="A5" s="51" t="s">
        <v>24</v>
      </c>
      <c r="B5" s="51"/>
      <c r="C5" s="51"/>
      <c r="D5" s="46">
        <v>0</v>
      </c>
      <c r="E5" s="46">
        <v>19.2</v>
      </c>
      <c r="F5" s="46">
        <v>19.2</v>
      </c>
      <c r="G5" s="46">
        <v>20</v>
      </c>
      <c r="H5" s="46">
        <v>10</v>
      </c>
      <c r="I5">
        <f>SUM(D5:H5)</f>
        <v>68.400000000000006</v>
      </c>
    </row>
    <row r="6" spans="1:9" x14ac:dyDescent="0.2">
      <c r="A6" s="51"/>
      <c r="B6" s="51"/>
      <c r="C6" s="51"/>
      <c r="D6" s="29"/>
      <c r="E6" s="40"/>
      <c r="F6" s="40"/>
      <c r="G6" s="40"/>
      <c r="H6" s="38"/>
    </row>
    <row r="7" spans="1:9" x14ac:dyDescent="0.2">
      <c r="A7" s="51"/>
      <c r="B7" s="51"/>
      <c r="C7" s="51"/>
      <c r="D7" s="34"/>
      <c r="E7" s="40"/>
      <c r="F7" s="40"/>
      <c r="G7" s="40"/>
      <c r="H7" s="38"/>
    </row>
  </sheetData>
  <mergeCells count="5">
    <mergeCell ref="A3:C3"/>
    <mergeCell ref="A7:C7"/>
    <mergeCell ref="A4:C4"/>
    <mergeCell ref="A5:C5"/>
    <mergeCell ref="A6:C6"/>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workbookViewId="0">
      <selection activeCell="I4" sqref="I4"/>
    </sheetView>
  </sheetViews>
  <sheetFormatPr defaultRowHeight="12.75" x14ac:dyDescent="0.2"/>
  <sheetData>
    <row r="1" spans="1:17" ht="15.75" x14ac:dyDescent="0.25">
      <c r="A1" s="8" t="s">
        <v>0</v>
      </c>
      <c r="B1" s="7"/>
      <c r="C1" s="7"/>
      <c r="D1" s="7"/>
      <c r="E1" s="4"/>
      <c r="F1" s="4"/>
      <c r="G1" s="4"/>
      <c r="H1" s="4"/>
      <c r="I1" s="4"/>
      <c r="J1" s="4"/>
    </row>
    <row r="2" spans="1:17" ht="15.75" x14ac:dyDescent="0.25">
      <c r="A2" s="4"/>
      <c r="B2" s="3"/>
      <c r="C2" s="3"/>
      <c r="D2" s="3"/>
      <c r="E2" s="3"/>
      <c r="F2" s="3"/>
      <c r="G2" s="3"/>
      <c r="H2" s="3"/>
      <c r="I2" s="3"/>
      <c r="J2" s="3"/>
    </row>
    <row r="3" spans="1:17" x14ac:dyDescent="0.2">
      <c r="A3" s="50"/>
      <c r="B3" s="50"/>
      <c r="C3" s="50"/>
      <c r="D3" s="30" t="s">
        <v>6</v>
      </c>
      <c r="E3" s="30" t="s">
        <v>7</v>
      </c>
      <c r="F3" s="30" t="s">
        <v>8</v>
      </c>
      <c r="G3" s="30" t="s">
        <v>9</v>
      </c>
      <c r="H3" s="30" t="s">
        <v>22</v>
      </c>
      <c r="I3" s="30" t="s">
        <v>10</v>
      </c>
      <c r="J3" s="5"/>
    </row>
    <row r="4" spans="1:17" x14ac:dyDescent="0.2">
      <c r="A4" s="51" t="s">
        <v>23</v>
      </c>
      <c r="B4" s="51"/>
      <c r="C4" s="51"/>
      <c r="D4" s="47">
        <v>0</v>
      </c>
      <c r="E4" s="47">
        <v>4</v>
      </c>
      <c r="F4" s="47">
        <v>4</v>
      </c>
      <c r="G4" s="47">
        <v>4</v>
      </c>
      <c r="H4" s="47">
        <v>2</v>
      </c>
      <c r="I4" s="6">
        <f>SUM(D4:H4)</f>
        <v>14</v>
      </c>
      <c r="J4" s="6"/>
    </row>
    <row r="5" spans="1:17" x14ac:dyDescent="0.2">
      <c r="A5" s="51" t="s">
        <v>24</v>
      </c>
      <c r="B5" s="51"/>
      <c r="C5" s="51"/>
      <c r="D5" s="47">
        <v>0</v>
      </c>
      <c r="E5" s="47">
        <v>20</v>
      </c>
      <c r="F5" s="47">
        <v>20</v>
      </c>
      <c r="G5" s="47">
        <v>20</v>
      </c>
      <c r="H5" s="47">
        <v>10</v>
      </c>
      <c r="I5" s="32">
        <f>SUM(D5:H5)</f>
        <v>70</v>
      </c>
      <c r="J5" s="32"/>
      <c r="K5" s="32"/>
      <c r="L5" s="32"/>
      <c r="M5" s="32"/>
      <c r="N5" s="32"/>
      <c r="O5" s="31"/>
      <c r="P5" s="6"/>
      <c r="Q5" s="6"/>
    </row>
    <row r="6" spans="1:17" x14ac:dyDescent="0.2">
      <c r="A6" s="51"/>
      <c r="B6" s="51"/>
      <c r="C6" s="51"/>
      <c r="D6" s="44"/>
      <c r="E6" s="44"/>
      <c r="F6" s="44"/>
      <c r="G6" s="44"/>
      <c r="H6" s="43"/>
      <c r="I6" s="32"/>
      <c r="J6" s="32"/>
      <c r="K6" s="32"/>
      <c r="L6" s="32"/>
      <c r="M6" s="32"/>
      <c r="N6" s="32"/>
      <c r="O6" s="31"/>
      <c r="P6" s="6"/>
      <c r="Q6" s="6"/>
    </row>
    <row r="7" spans="1:17" x14ac:dyDescent="0.2">
      <c r="A7" s="51"/>
      <c r="B7" s="51"/>
      <c r="C7" s="51"/>
      <c r="D7" s="34"/>
      <c r="E7" s="41"/>
      <c r="F7" s="41"/>
      <c r="G7" s="41"/>
      <c r="H7" s="38"/>
      <c r="I7" s="6"/>
      <c r="J7" s="6"/>
      <c r="K7" s="6"/>
      <c r="L7" s="6"/>
      <c r="M7" s="6"/>
      <c r="N7" s="6"/>
      <c r="O7" s="6"/>
      <c r="P7" s="6"/>
      <c r="Q7" s="6"/>
    </row>
    <row r="8" spans="1:17" x14ac:dyDescent="0.2">
      <c r="A8" s="6"/>
      <c r="B8" s="6"/>
      <c r="C8" s="6"/>
      <c r="D8" s="6"/>
      <c r="E8" s="6"/>
      <c r="F8" s="6"/>
      <c r="G8" s="6"/>
      <c r="H8" s="6"/>
      <c r="I8" s="6"/>
      <c r="J8" s="6"/>
      <c r="K8" s="6"/>
      <c r="L8" s="6"/>
      <c r="M8" s="6"/>
      <c r="N8" s="6"/>
      <c r="O8" s="6"/>
      <c r="P8" s="6"/>
      <c r="Q8" s="6"/>
    </row>
    <row r="9" spans="1:17" x14ac:dyDescent="0.2">
      <c r="A9" s="6"/>
      <c r="B9" s="6"/>
      <c r="C9" s="6"/>
      <c r="D9" s="6"/>
      <c r="E9" s="6"/>
      <c r="F9" s="6"/>
      <c r="G9" s="6"/>
      <c r="H9" s="6"/>
      <c r="I9" s="6"/>
      <c r="J9" s="6"/>
      <c r="K9" s="6"/>
      <c r="L9" s="6"/>
      <c r="M9" s="6"/>
      <c r="N9" s="6"/>
      <c r="O9" s="6"/>
      <c r="P9" s="6"/>
      <c r="Q9" s="6"/>
    </row>
    <row r="10" spans="1:17" x14ac:dyDescent="0.2">
      <c r="A10" s="6"/>
      <c r="B10" s="6"/>
      <c r="C10" s="6"/>
      <c r="D10" s="6"/>
      <c r="E10" s="6"/>
      <c r="F10" s="6"/>
      <c r="G10" s="6"/>
      <c r="H10" s="6"/>
      <c r="I10" s="6"/>
      <c r="J10" s="6"/>
      <c r="K10" s="6"/>
      <c r="L10" s="6"/>
      <c r="M10" s="6"/>
      <c r="N10" s="6"/>
      <c r="O10" s="6"/>
      <c r="P10" s="6"/>
      <c r="Q10" s="6"/>
    </row>
    <row r="11" spans="1:17" x14ac:dyDescent="0.2">
      <c r="A11" s="6"/>
      <c r="B11" s="6"/>
      <c r="C11" s="6"/>
      <c r="D11" s="6"/>
      <c r="E11" s="6"/>
      <c r="F11" s="6"/>
      <c r="G11" s="6"/>
      <c r="H11" s="6"/>
      <c r="I11" s="6"/>
      <c r="J11" s="6"/>
      <c r="K11" s="6"/>
      <c r="L11" s="6"/>
      <c r="M11" s="6"/>
      <c r="N11" s="6"/>
      <c r="O11" s="6"/>
      <c r="P11" s="6"/>
      <c r="Q11" s="6"/>
    </row>
    <row r="12" spans="1:17" x14ac:dyDescent="0.2">
      <c r="A12" s="6"/>
      <c r="B12" s="6"/>
      <c r="C12" s="6"/>
      <c r="D12" s="6"/>
      <c r="E12" s="6"/>
      <c r="F12" s="6"/>
      <c r="G12" s="6"/>
      <c r="H12" s="6"/>
      <c r="I12" s="6"/>
      <c r="J12" s="6"/>
      <c r="K12" s="6"/>
      <c r="L12" s="6"/>
      <c r="M12" s="6"/>
      <c r="N12" s="6"/>
      <c r="O12" s="6"/>
      <c r="P12" s="6"/>
      <c r="Q12" s="6"/>
    </row>
    <row r="13" spans="1:17" x14ac:dyDescent="0.2">
      <c r="A13" s="6"/>
      <c r="B13" s="6"/>
      <c r="C13" s="6"/>
      <c r="D13" s="6"/>
      <c r="E13" s="6"/>
      <c r="F13" s="6"/>
      <c r="G13" s="6"/>
      <c r="H13" s="6"/>
      <c r="I13" s="6"/>
      <c r="J13" s="6"/>
      <c r="K13" s="6"/>
      <c r="L13" s="6"/>
      <c r="M13" s="6"/>
      <c r="N13" s="6"/>
      <c r="O13" s="6"/>
      <c r="P13" s="6"/>
      <c r="Q13" s="6"/>
    </row>
    <row r="14" spans="1:17" x14ac:dyDescent="0.2">
      <c r="A14" s="6"/>
      <c r="B14" s="6"/>
      <c r="C14" s="6"/>
      <c r="D14" s="6"/>
      <c r="E14" s="6"/>
      <c r="F14" s="6"/>
      <c r="G14" s="6"/>
      <c r="H14" s="6"/>
      <c r="I14" s="6"/>
      <c r="J14" s="6"/>
      <c r="K14" s="6"/>
      <c r="L14" s="6"/>
      <c r="M14" s="6"/>
      <c r="N14" s="6"/>
      <c r="O14" s="6"/>
      <c r="P14" s="6"/>
      <c r="Q14" s="6"/>
    </row>
    <row r="15" spans="1:17" x14ac:dyDescent="0.2">
      <c r="A15" s="6"/>
      <c r="B15" s="6"/>
      <c r="C15" s="6"/>
      <c r="D15" s="6"/>
      <c r="E15" s="6"/>
      <c r="F15" s="6"/>
      <c r="G15" s="6"/>
      <c r="H15" s="6"/>
      <c r="I15" s="6"/>
      <c r="J15" s="6"/>
      <c r="K15" s="6"/>
      <c r="L15" s="6"/>
      <c r="M15" s="6"/>
      <c r="N15" s="6"/>
      <c r="O15" s="6"/>
      <c r="P15" s="6"/>
      <c r="Q15" s="6"/>
    </row>
    <row r="16" spans="1:17" x14ac:dyDescent="0.2">
      <c r="A16" s="6"/>
      <c r="B16" s="6"/>
      <c r="C16" s="6"/>
      <c r="D16" s="6"/>
      <c r="E16" s="6"/>
      <c r="F16" s="6"/>
      <c r="G16" s="6"/>
      <c r="H16" s="6"/>
      <c r="I16" s="6"/>
      <c r="J16" s="6"/>
      <c r="K16" s="6"/>
      <c r="L16" s="6"/>
      <c r="M16" s="6"/>
      <c r="N16" s="6"/>
      <c r="O16" s="6"/>
      <c r="P16" s="6"/>
      <c r="Q16" s="6"/>
    </row>
  </sheetData>
  <mergeCells count="5">
    <mergeCell ref="A3:C3"/>
    <mergeCell ref="A7:C7"/>
    <mergeCell ref="A6:C6"/>
    <mergeCell ref="A4:C4"/>
    <mergeCell ref="A5:C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workbookViewId="0">
      <selection activeCell="F36" sqref="F36"/>
    </sheetView>
  </sheetViews>
  <sheetFormatPr defaultRowHeight="12.75" x14ac:dyDescent="0.2"/>
  <sheetData>
    <row r="1" spans="1:17" ht="15.75" x14ac:dyDescent="0.25">
      <c r="A1" s="8" t="s">
        <v>0</v>
      </c>
      <c r="B1" s="7"/>
      <c r="C1" s="7"/>
      <c r="D1" s="7"/>
      <c r="E1" s="4"/>
      <c r="F1" s="4"/>
      <c r="G1" s="4"/>
      <c r="H1" s="4"/>
      <c r="I1" s="4"/>
      <c r="J1" s="4"/>
      <c r="K1" s="6"/>
    </row>
    <row r="2" spans="1:17" ht="15.75" x14ac:dyDescent="0.25">
      <c r="A2" s="4"/>
      <c r="B2" s="3"/>
      <c r="C2" s="3"/>
      <c r="D2" s="3"/>
      <c r="E2" s="3"/>
      <c r="F2" s="3"/>
      <c r="G2" s="3"/>
      <c r="H2" s="3"/>
      <c r="I2" s="3"/>
      <c r="J2" s="3"/>
      <c r="K2" s="3"/>
    </row>
    <row r="3" spans="1:17" x14ac:dyDescent="0.2">
      <c r="A3" s="50"/>
      <c r="B3" s="50"/>
      <c r="C3" s="50"/>
      <c r="D3" s="30" t="s">
        <v>6</v>
      </c>
      <c r="E3" s="30" t="s">
        <v>7</v>
      </c>
      <c r="F3" s="30" t="s">
        <v>8</v>
      </c>
      <c r="G3" s="30" t="s">
        <v>9</v>
      </c>
      <c r="H3" s="30" t="s">
        <v>22</v>
      </c>
      <c r="I3" s="30" t="s">
        <v>10</v>
      </c>
      <c r="J3" s="5"/>
    </row>
    <row r="4" spans="1:17" x14ac:dyDescent="0.2">
      <c r="A4" s="51" t="s">
        <v>23</v>
      </c>
      <c r="B4" s="51"/>
      <c r="C4" s="51"/>
      <c r="D4" s="48">
        <v>0</v>
      </c>
      <c r="E4" s="48">
        <v>8</v>
      </c>
      <c r="F4" s="48">
        <v>9.6</v>
      </c>
      <c r="G4" s="48">
        <v>12</v>
      </c>
      <c r="H4" s="48">
        <v>5.6</v>
      </c>
      <c r="I4" s="6">
        <f>SUM(D4:H4)</f>
        <v>35.200000000000003</v>
      </c>
      <c r="J4" s="6"/>
    </row>
    <row r="5" spans="1:17" x14ac:dyDescent="0.2">
      <c r="A5" s="51" t="s">
        <v>24</v>
      </c>
      <c r="B5" s="51"/>
      <c r="C5" s="51"/>
      <c r="D5" s="48">
        <v>0</v>
      </c>
      <c r="E5" s="48">
        <v>16</v>
      </c>
      <c r="F5" s="48">
        <v>14.8</v>
      </c>
      <c r="G5" s="48">
        <v>16</v>
      </c>
      <c r="H5" s="48">
        <v>7.8</v>
      </c>
      <c r="I5" s="6">
        <f>SUM(D5:H5)</f>
        <v>54.599999999999994</v>
      </c>
      <c r="J5" s="6"/>
    </row>
    <row r="6" spans="1:17" x14ac:dyDescent="0.2">
      <c r="A6" s="51"/>
      <c r="B6" s="51"/>
      <c r="C6" s="51"/>
      <c r="D6" s="34"/>
      <c r="E6" s="42"/>
      <c r="F6" s="42"/>
      <c r="G6" s="42"/>
      <c r="H6" s="38"/>
      <c r="I6" s="33"/>
      <c r="J6" s="33"/>
      <c r="K6" s="33"/>
      <c r="L6" s="33"/>
      <c r="M6" s="33"/>
      <c r="N6" s="33"/>
      <c r="O6" s="31"/>
      <c r="P6" s="6"/>
      <c r="Q6" s="6"/>
    </row>
    <row r="7" spans="1:17" x14ac:dyDescent="0.2">
      <c r="A7" s="51"/>
      <c r="B7" s="51"/>
      <c r="C7" s="51"/>
      <c r="D7" s="34"/>
      <c r="E7" s="42"/>
      <c r="F7" s="42"/>
      <c r="G7" s="42"/>
      <c r="H7" s="38"/>
      <c r="I7" s="6"/>
      <c r="J7" s="6"/>
      <c r="K7" s="6"/>
      <c r="L7" s="6"/>
      <c r="M7" s="6"/>
      <c r="N7" s="6"/>
      <c r="O7" s="6"/>
      <c r="P7" s="6"/>
      <c r="Q7" s="6"/>
    </row>
    <row r="8" spans="1:17" x14ac:dyDescent="0.2">
      <c r="A8" s="6"/>
      <c r="B8" s="6"/>
      <c r="C8" s="6"/>
      <c r="D8" s="6"/>
      <c r="E8" s="6"/>
      <c r="F8" s="6"/>
      <c r="G8" s="6"/>
      <c r="H8" s="6"/>
      <c r="I8" s="6"/>
      <c r="J8" s="6"/>
      <c r="K8" s="6"/>
      <c r="L8" s="6"/>
      <c r="M8" s="6"/>
      <c r="N8" s="6"/>
      <c r="O8" s="6"/>
      <c r="P8" s="6"/>
      <c r="Q8" s="6"/>
    </row>
    <row r="9" spans="1:17" x14ac:dyDescent="0.2">
      <c r="A9" s="6"/>
      <c r="B9" s="6"/>
      <c r="C9" s="6"/>
      <c r="D9" s="6"/>
      <c r="E9" s="6"/>
      <c r="F9" s="6"/>
      <c r="G9" s="6"/>
      <c r="H9" s="6"/>
      <c r="I9" s="6"/>
      <c r="J9" s="6"/>
      <c r="K9" s="6"/>
      <c r="L9" s="6"/>
      <c r="M9" s="6"/>
      <c r="N9" s="6"/>
      <c r="O9" s="6"/>
      <c r="P9" s="6"/>
      <c r="Q9" s="6"/>
    </row>
    <row r="10" spans="1:17" x14ac:dyDescent="0.2">
      <c r="A10" s="6"/>
      <c r="B10" s="6"/>
      <c r="C10" s="6"/>
      <c r="D10" s="6"/>
      <c r="E10" s="6"/>
      <c r="F10" s="6"/>
      <c r="G10" s="6"/>
      <c r="H10" s="6"/>
      <c r="I10" s="6"/>
      <c r="J10" s="6"/>
      <c r="K10" s="6"/>
      <c r="L10" s="6"/>
      <c r="M10" s="6"/>
      <c r="N10" s="6"/>
      <c r="O10" s="6"/>
      <c r="P10" s="6"/>
      <c r="Q10" s="6"/>
    </row>
    <row r="11" spans="1:17" x14ac:dyDescent="0.2">
      <c r="A11" s="6"/>
      <c r="B11" s="6"/>
      <c r="C11" s="6"/>
      <c r="D11" s="6"/>
      <c r="E11" s="6"/>
      <c r="F11" s="6"/>
      <c r="G11" s="6"/>
      <c r="H11" s="6"/>
      <c r="I11" s="6"/>
      <c r="J11" s="6"/>
      <c r="K11" s="6"/>
      <c r="L11" s="6"/>
      <c r="M11" s="6"/>
      <c r="N11" s="6"/>
      <c r="O11" s="6"/>
      <c r="P11" s="6"/>
      <c r="Q11" s="6"/>
    </row>
    <row r="12" spans="1:17" x14ac:dyDescent="0.2">
      <c r="A12" s="6"/>
      <c r="B12" s="6"/>
      <c r="C12" s="6"/>
      <c r="D12" s="6"/>
      <c r="E12" s="6"/>
      <c r="F12" s="6"/>
      <c r="G12" s="6"/>
      <c r="H12" s="6"/>
      <c r="I12" s="6"/>
      <c r="J12" s="6"/>
      <c r="K12" s="6"/>
      <c r="L12" s="6"/>
      <c r="M12" s="6"/>
      <c r="N12" s="6"/>
      <c r="O12" s="6"/>
      <c r="P12" s="6"/>
      <c r="Q12" s="6"/>
    </row>
    <row r="13" spans="1:17" x14ac:dyDescent="0.2">
      <c r="A13" s="6"/>
      <c r="B13" s="6"/>
      <c r="C13" s="6"/>
      <c r="D13" s="6"/>
      <c r="E13" s="6"/>
      <c r="F13" s="6"/>
      <c r="G13" s="6"/>
      <c r="H13" s="6"/>
      <c r="I13" s="6"/>
      <c r="J13" s="6"/>
      <c r="K13" s="6"/>
      <c r="L13" s="6"/>
      <c r="M13" s="6"/>
      <c r="N13" s="6"/>
      <c r="O13" s="6"/>
      <c r="P13" s="6"/>
      <c r="Q13" s="6"/>
    </row>
    <row r="14" spans="1:17" x14ac:dyDescent="0.2">
      <c r="A14" s="6"/>
      <c r="B14" s="6"/>
      <c r="C14" s="6"/>
      <c r="D14" s="6"/>
      <c r="E14" s="6"/>
      <c r="F14" s="6"/>
      <c r="G14" s="6"/>
      <c r="H14" s="6"/>
      <c r="I14" s="6"/>
      <c r="J14" s="6"/>
      <c r="K14" s="6"/>
      <c r="L14" s="6"/>
      <c r="M14" s="6"/>
      <c r="N14" s="6"/>
      <c r="O14" s="6"/>
      <c r="P14" s="6"/>
      <c r="Q14" s="6"/>
    </row>
    <row r="15" spans="1:17" x14ac:dyDescent="0.2">
      <c r="A15" s="6"/>
      <c r="B15" s="6"/>
      <c r="C15" s="6"/>
      <c r="D15" s="6"/>
      <c r="E15" s="6"/>
      <c r="F15" s="6"/>
      <c r="G15" s="6"/>
      <c r="H15" s="6"/>
      <c r="I15" s="6"/>
      <c r="J15" s="6"/>
      <c r="K15" s="6"/>
      <c r="L15" s="6"/>
      <c r="M15" s="6"/>
      <c r="N15" s="6"/>
      <c r="O15" s="6"/>
      <c r="P15" s="6"/>
      <c r="Q15" s="6"/>
    </row>
    <row r="16" spans="1:17" x14ac:dyDescent="0.2">
      <c r="A16" s="6"/>
      <c r="B16" s="6"/>
      <c r="C16" s="6"/>
      <c r="D16" s="6"/>
      <c r="E16" s="6"/>
      <c r="F16" s="6"/>
      <c r="G16" s="6"/>
      <c r="H16" s="6"/>
      <c r="I16" s="6"/>
      <c r="J16" s="6"/>
      <c r="K16" s="6"/>
      <c r="L16" s="6"/>
      <c r="M16" s="6"/>
      <c r="N16" s="6"/>
      <c r="O16" s="6"/>
      <c r="P16" s="6"/>
      <c r="Q16" s="6"/>
    </row>
  </sheetData>
  <mergeCells count="5">
    <mergeCell ref="A3:C3"/>
    <mergeCell ref="A7:C7"/>
    <mergeCell ref="A6:C6"/>
    <mergeCell ref="A4:C4"/>
    <mergeCell ref="A5:C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4"/>
  <sheetViews>
    <sheetView workbookViewId="0">
      <selection activeCell="D46" sqref="D46"/>
    </sheetView>
  </sheetViews>
  <sheetFormatPr defaultRowHeight="12.75" x14ac:dyDescent="0.2"/>
  <sheetData>
    <row r="1" spans="1:17" ht="15.75" x14ac:dyDescent="0.25">
      <c r="A1" s="8" t="s">
        <v>0</v>
      </c>
      <c r="B1" s="7"/>
      <c r="C1" s="7"/>
      <c r="D1" s="7"/>
      <c r="E1" s="4"/>
      <c r="F1" s="4"/>
      <c r="G1" s="4"/>
      <c r="H1" s="4"/>
      <c r="I1" s="4"/>
      <c r="J1" s="4"/>
      <c r="K1" s="6"/>
    </row>
    <row r="2" spans="1:17" ht="15.75" x14ac:dyDescent="0.25">
      <c r="A2" s="4"/>
      <c r="B2" s="3"/>
      <c r="C2" s="3"/>
      <c r="D2" s="3"/>
      <c r="E2" s="3"/>
      <c r="F2" s="3"/>
      <c r="G2" s="3"/>
      <c r="H2" s="3"/>
      <c r="I2" s="3"/>
      <c r="J2" s="3"/>
      <c r="K2" s="3"/>
    </row>
    <row r="3" spans="1:17" x14ac:dyDescent="0.2">
      <c r="A3" s="50"/>
      <c r="B3" s="50"/>
      <c r="C3" s="50"/>
      <c r="D3" s="30" t="s">
        <v>6</v>
      </c>
      <c r="E3" s="30" t="s">
        <v>7</v>
      </c>
      <c r="F3" s="30" t="s">
        <v>8</v>
      </c>
      <c r="G3" s="30" t="s">
        <v>9</v>
      </c>
      <c r="H3" s="30" t="s">
        <v>22</v>
      </c>
      <c r="I3" s="30" t="s">
        <v>10</v>
      </c>
      <c r="J3" s="37"/>
      <c r="K3" s="37"/>
      <c r="L3" s="37"/>
      <c r="M3" s="37"/>
      <c r="N3" s="37"/>
      <c r="O3" s="36"/>
      <c r="P3" s="5"/>
      <c r="Q3" s="28"/>
    </row>
    <row r="4" spans="1:17" x14ac:dyDescent="0.2">
      <c r="A4" s="51" t="s">
        <v>23</v>
      </c>
      <c r="B4" s="51"/>
      <c r="C4" s="51"/>
      <c r="D4" s="49">
        <v>12</v>
      </c>
      <c r="E4" s="49">
        <v>8</v>
      </c>
      <c r="F4" s="49">
        <v>4</v>
      </c>
      <c r="G4" s="49">
        <v>4</v>
      </c>
      <c r="H4" s="49">
        <v>4</v>
      </c>
      <c r="I4" s="34">
        <f>SUM(E4:H4)</f>
        <v>20</v>
      </c>
      <c r="J4" s="34"/>
      <c r="K4" s="34"/>
      <c r="L4" s="34"/>
      <c r="M4" s="34"/>
      <c r="N4" s="34"/>
      <c r="O4" s="31"/>
      <c r="P4" s="6"/>
      <c r="Q4" s="6"/>
    </row>
    <row r="5" spans="1:17" x14ac:dyDescent="0.2">
      <c r="A5" s="51" t="s">
        <v>24</v>
      </c>
      <c r="B5" s="51"/>
      <c r="C5" s="51"/>
      <c r="D5" s="49">
        <v>24</v>
      </c>
      <c r="E5" s="49">
        <v>20</v>
      </c>
      <c r="F5" s="49">
        <v>20</v>
      </c>
      <c r="G5" s="49">
        <v>20</v>
      </c>
      <c r="H5" s="49">
        <v>8</v>
      </c>
      <c r="I5" s="49">
        <f>SUM(E5:H5)</f>
        <v>68</v>
      </c>
      <c r="J5" s="34"/>
      <c r="K5" s="34"/>
      <c r="L5" s="34"/>
      <c r="M5" s="34"/>
      <c r="N5" s="34"/>
      <c r="O5" s="35"/>
      <c r="P5" s="6"/>
      <c r="Q5" s="6"/>
    </row>
    <row r="6" spans="1:17" x14ac:dyDescent="0.2">
      <c r="A6" s="6"/>
      <c r="B6" s="6"/>
      <c r="C6" s="6"/>
      <c r="D6" s="6"/>
      <c r="E6" s="6"/>
      <c r="F6" s="6"/>
      <c r="G6" s="6"/>
      <c r="H6" s="6"/>
      <c r="I6" s="6"/>
      <c r="J6" s="6"/>
      <c r="K6" s="6"/>
      <c r="L6" s="6"/>
      <c r="M6" s="6"/>
      <c r="N6" s="6"/>
      <c r="O6" s="6"/>
      <c r="P6" s="6"/>
      <c r="Q6" s="6"/>
    </row>
    <row r="7" spans="1:17" x14ac:dyDescent="0.2">
      <c r="A7" s="6"/>
      <c r="B7" s="6"/>
      <c r="C7" s="6"/>
      <c r="D7" s="6"/>
      <c r="E7" s="6"/>
      <c r="F7" s="6"/>
      <c r="G7" s="6"/>
      <c r="H7" s="6"/>
      <c r="I7" s="6"/>
      <c r="J7" s="6"/>
      <c r="K7" s="6"/>
      <c r="L7" s="6"/>
      <c r="M7" s="6"/>
      <c r="N7" s="6"/>
      <c r="O7" s="6"/>
      <c r="P7" s="6"/>
      <c r="Q7" s="6"/>
    </row>
    <row r="8" spans="1:17" x14ac:dyDescent="0.2">
      <c r="A8" s="6"/>
      <c r="B8" s="6"/>
      <c r="C8" s="6"/>
      <c r="D8" s="6"/>
      <c r="E8" s="6"/>
      <c r="F8" s="6"/>
      <c r="G8" s="6"/>
      <c r="H8" s="6"/>
      <c r="I8" s="6"/>
      <c r="J8" s="6"/>
      <c r="K8" s="6"/>
      <c r="L8" s="6"/>
      <c r="M8" s="6"/>
      <c r="N8" s="6"/>
      <c r="O8" s="6"/>
      <c r="P8" s="6"/>
      <c r="Q8" s="6"/>
    </row>
    <row r="9" spans="1:17" x14ac:dyDescent="0.2">
      <c r="A9" s="6"/>
      <c r="B9" s="6"/>
      <c r="C9" s="6"/>
      <c r="D9" s="6"/>
      <c r="E9" s="6"/>
      <c r="F9" s="6"/>
      <c r="G9" s="6"/>
      <c r="H9" s="6"/>
      <c r="I9" s="6"/>
      <c r="J9" s="6"/>
      <c r="K9" s="6"/>
      <c r="L9" s="6"/>
      <c r="M9" s="6"/>
      <c r="N9" s="6"/>
      <c r="O9" s="6"/>
      <c r="P9" s="6"/>
      <c r="Q9" s="6"/>
    </row>
    <row r="10" spans="1:17" x14ac:dyDescent="0.2">
      <c r="A10" s="6"/>
      <c r="B10" s="6"/>
      <c r="C10" s="6"/>
      <c r="D10" s="6"/>
      <c r="E10" s="6"/>
      <c r="F10" s="6"/>
      <c r="G10" s="6"/>
      <c r="H10" s="6"/>
      <c r="I10" s="6"/>
      <c r="J10" s="6"/>
      <c r="K10" s="6"/>
      <c r="L10" s="6"/>
      <c r="M10" s="6"/>
      <c r="N10" s="6"/>
      <c r="O10" s="6"/>
      <c r="P10" s="6"/>
      <c r="Q10" s="6"/>
    </row>
    <row r="11" spans="1:17" x14ac:dyDescent="0.2">
      <c r="A11" s="6"/>
      <c r="B11" s="6"/>
      <c r="C11" s="6"/>
      <c r="D11" s="6"/>
      <c r="E11" s="6"/>
      <c r="F11" s="6"/>
      <c r="G11" s="6"/>
      <c r="H11" s="6"/>
      <c r="I11" s="6"/>
      <c r="J11" s="6"/>
      <c r="K11" s="6"/>
      <c r="L11" s="6"/>
      <c r="M11" s="6"/>
      <c r="N11" s="6"/>
      <c r="O11" s="6"/>
      <c r="P11" s="6"/>
      <c r="Q11" s="6"/>
    </row>
    <row r="12" spans="1:17" x14ac:dyDescent="0.2">
      <c r="A12" s="6"/>
      <c r="B12" s="6"/>
      <c r="C12" s="6"/>
      <c r="D12" s="6"/>
      <c r="E12" s="6"/>
      <c r="F12" s="6"/>
      <c r="G12" s="6"/>
      <c r="H12" s="6"/>
      <c r="I12" s="6"/>
      <c r="J12" s="6"/>
      <c r="K12" s="6"/>
      <c r="L12" s="6"/>
      <c r="M12" s="6"/>
      <c r="N12" s="6"/>
      <c r="O12" s="6"/>
      <c r="P12" s="6"/>
      <c r="Q12" s="6"/>
    </row>
    <row r="13" spans="1:17" x14ac:dyDescent="0.2">
      <c r="A13" s="6"/>
      <c r="B13" s="6"/>
      <c r="C13" s="6"/>
      <c r="D13" s="6"/>
      <c r="E13" s="6"/>
      <c r="F13" s="6"/>
      <c r="G13" s="6"/>
      <c r="H13" s="6"/>
      <c r="I13" s="6"/>
      <c r="J13" s="6"/>
      <c r="K13" s="6"/>
      <c r="L13" s="6"/>
      <c r="M13" s="6"/>
      <c r="N13" s="6"/>
      <c r="O13" s="6"/>
      <c r="P13" s="6"/>
      <c r="Q13" s="6"/>
    </row>
    <row r="14" spans="1:17" x14ac:dyDescent="0.2">
      <c r="A14" s="6"/>
      <c r="B14" s="6"/>
      <c r="C14" s="6"/>
      <c r="D14" s="6"/>
      <c r="E14" s="6"/>
      <c r="F14" s="6"/>
      <c r="G14" s="6"/>
      <c r="H14" s="6"/>
      <c r="I14" s="6"/>
      <c r="J14" s="6"/>
      <c r="K14" s="6"/>
      <c r="L14" s="6"/>
      <c r="M14" s="6"/>
      <c r="N14" s="6"/>
      <c r="O14" s="6"/>
      <c r="P14" s="6"/>
      <c r="Q14" s="6"/>
    </row>
  </sheetData>
  <mergeCells count="3">
    <mergeCell ref="A3:C3"/>
    <mergeCell ref="A4:C4"/>
    <mergeCell ref="A5:C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F8" sqref="F8"/>
    </sheetView>
  </sheetViews>
  <sheetFormatPr defaultRowHeight="15" x14ac:dyDescent="0.2"/>
  <cols>
    <col min="1" max="1" width="33" style="12" customWidth="1"/>
    <col min="2" max="7" width="7.7109375" style="12" customWidth="1"/>
    <col min="8" max="9" width="7.5703125" style="12" customWidth="1"/>
    <col min="10" max="12" width="7.7109375" style="12" customWidth="1"/>
    <col min="13" max="16384" width="9.140625" style="12"/>
  </cols>
  <sheetData>
    <row r="1" spans="1:15" ht="15.75" x14ac:dyDescent="0.25">
      <c r="A1" s="9" t="s">
        <v>11</v>
      </c>
      <c r="B1" s="10"/>
      <c r="C1" s="9"/>
      <c r="D1" s="9"/>
      <c r="E1" s="9"/>
      <c r="F1" s="9"/>
      <c r="G1" s="9"/>
      <c r="H1" s="9"/>
      <c r="I1" s="11"/>
      <c r="J1" s="11"/>
    </row>
    <row r="2" spans="1:15" ht="6" customHeight="1" x14ac:dyDescent="0.25">
      <c r="A2" s="9"/>
      <c r="B2" s="10"/>
      <c r="C2" s="9"/>
      <c r="D2" s="9"/>
      <c r="E2" s="9"/>
      <c r="F2" s="9"/>
      <c r="G2" s="9"/>
      <c r="H2" s="9"/>
      <c r="I2" s="11"/>
      <c r="J2" s="11"/>
    </row>
    <row r="3" spans="1:15" ht="15.75" x14ac:dyDescent="0.25">
      <c r="A3" s="54" t="s">
        <v>25</v>
      </c>
      <c r="B3" s="54"/>
      <c r="C3" s="54"/>
      <c r="D3" s="54"/>
      <c r="E3" s="54"/>
      <c r="F3" s="54"/>
      <c r="G3" s="54"/>
      <c r="H3" s="54"/>
      <c r="I3" s="11"/>
      <c r="J3" s="11"/>
    </row>
    <row r="4" spans="1:15" x14ac:dyDescent="0.2">
      <c r="A4" s="10"/>
      <c r="B4" s="10"/>
      <c r="C4" s="10"/>
      <c r="D4" s="10"/>
      <c r="E4" s="10"/>
      <c r="F4" s="10"/>
      <c r="G4" s="13"/>
      <c r="H4" s="13"/>
      <c r="I4" s="14"/>
      <c r="J4" s="14"/>
    </row>
    <row r="5" spans="1:15" ht="15.75" x14ac:dyDescent="0.25">
      <c r="G5" s="52" t="s">
        <v>17</v>
      </c>
      <c r="H5" s="52"/>
      <c r="I5" s="15"/>
      <c r="J5" s="16"/>
      <c r="K5" s="53" t="s">
        <v>18</v>
      </c>
      <c r="L5" s="53"/>
      <c r="M5" s="16"/>
      <c r="N5" s="52" t="s">
        <v>19</v>
      </c>
      <c r="O5" s="52"/>
    </row>
    <row r="6" spans="1:15" s="20" customFormat="1" ht="135" customHeight="1" x14ac:dyDescent="0.2">
      <c r="A6" s="17"/>
      <c r="B6" s="18" t="s">
        <v>2</v>
      </c>
      <c r="C6" s="18" t="s">
        <v>3</v>
      </c>
      <c r="D6" s="18" t="s">
        <v>4</v>
      </c>
      <c r="E6" s="18" t="s">
        <v>20</v>
      </c>
      <c r="F6" s="19" t="s">
        <v>5</v>
      </c>
      <c r="G6" s="18" t="s">
        <v>12</v>
      </c>
      <c r="H6" s="25" t="s">
        <v>13</v>
      </c>
      <c r="J6" s="19" t="str">
        <f>F6</f>
        <v>Evaluator 5</v>
      </c>
      <c r="K6" s="18" t="s">
        <v>15</v>
      </c>
      <c r="L6" s="25" t="s">
        <v>14</v>
      </c>
      <c r="N6" s="18" t="s">
        <v>1</v>
      </c>
      <c r="O6" s="25" t="s">
        <v>16</v>
      </c>
    </row>
    <row r="7" spans="1:15" ht="16.5" customHeight="1" x14ac:dyDescent="0.2">
      <c r="A7" s="23" t="str">
        <f>'Evaluator 5'!A4:C4</f>
        <v>Legacy Conservation Services</v>
      </c>
      <c r="B7" s="21">
        <f>'Evaluator 1'!I4</f>
        <v>31</v>
      </c>
      <c r="C7" s="21">
        <f>'Evaluator 2'!I4</f>
        <v>50.2</v>
      </c>
      <c r="D7" s="21">
        <f>'Evaluator 3'!I4</f>
        <v>14</v>
      </c>
      <c r="E7" s="21">
        <f>'Evaluator 4'!I4</f>
        <v>35.200000000000003</v>
      </c>
      <c r="F7" s="21">
        <f>'Evaluator 5'!I4</f>
        <v>20</v>
      </c>
      <c r="G7" s="21">
        <f>AVERAGE(B7:F7)</f>
        <v>30.080000000000002</v>
      </c>
      <c r="H7" s="26">
        <f>RANK(G7,$G$7:$G$8,0)</f>
        <v>2</v>
      </c>
      <c r="J7" s="27">
        <f>'Evaluator 5'!D4</f>
        <v>12</v>
      </c>
      <c r="K7" s="21">
        <f>AVERAGE(J7:J7)</f>
        <v>12</v>
      </c>
      <c r="L7" s="26">
        <f>RANK(K7,$K$7:$K$8,0)</f>
        <v>2</v>
      </c>
      <c r="N7" s="22">
        <f>G7+K7</f>
        <v>42.08</v>
      </c>
      <c r="O7" s="26">
        <f>RANK(N7,$N$7:$N$8,0)</f>
        <v>2</v>
      </c>
    </row>
    <row r="8" spans="1:15" ht="16.5" customHeight="1" x14ac:dyDescent="0.25">
      <c r="A8" s="23" t="str">
        <f>'Evaluator 5'!A5:D5</f>
        <v>R. Alden Marshall &amp; Associates</v>
      </c>
      <c r="B8" s="21">
        <f>'Evaluator 1'!I5</f>
        <v>61.8</v>
      </c>
      <c r="C8" s="21">
        <f>'Evaluator 2'!I5</f>
        <v>68.400000000000006</v>
      </c>
      <c r="D8" s="21">
        <f>'Evaluator 3'!I5</f>
        <v>70</v>
      </c>
      <c r="E8" s="21">
        <f>'Evaluator 4'!I5</f>
        <v>54.599999999999994</v>
      </c>
      <c r="F8" s="21">
        <f>'Evaluator 5'!I5</f>
        <v>68</v>
      </c>
      <c r="G8" s="21">
        <f>AVERAGE(B8:F8)</f>
        <v>64.559999999999988</v>
      </c>
      <c r="H8" s="26">
        <f>RANK(G8,$G$7:$G$8,0)</f>
        <v>1</v>
      </c>
      <c r="J8" s="27">
        <f>'Evaluator 5'!D5</f>
        <v>24</v>
      </c>
      <c r="K8" s="21">
        <f t="shared" ref="K8" si="0">AVERAGE(J8:J8)</f>
        <v>24</v>
      </c>
      <c r="L8" s="26">
        <f>RANK(K8,$K$7:$K$8,0)</f>
        <v>1</v>
      </c>
      <c r="N8" s="22">
        <f>G8+K8</f>
        <v>88.559999999999988</v>
      </c>
      <c r="O8" s="39">
        <f>RANK(N8,$N$7:$N$8,0)</f>
        <v>1</v>
      </c>
    </row>
    <row r="15" spans="1:15" x14ac:dyDescent="0.2">
      <c r="A15" s="12" t="s">
        <v>21</v>
      </c>
    </row>
    <row r="20" spans="1:1" x14ac:dyDescent="0.2">
      <c r="A20" s="24"/>
    </row>
    <row r="21" spans="1:1" x14ac:dyDescent="0.2">
      <c r="A21" s="24"/>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tabSelected="1" workbookViewId="0">
      <selection activeCell="O27" sqref="O27"/>
    </sheetView>
  </sheetViews>
  <sheetFormatPr defaultRowHeight="12.75" x14ac:dyDescent="0.2"/>
  <cols>
    <col min="1" max="1" width="36.85546875" style="56" bestFit="1" customWidth="1"/>
    <col min="2" max="2" width="6.28515625" style="56" customWidth="1"/>
    <col min="3" max="3" width="10.5703125" style="56" bestFit="1" customWidth="1"/>
    <col min="4" max="4" width="9.140625" style="56" customWidth="1"/>
    <col min="5" max="5" width="6.5703125" style="56" customWidth="1"/>
    <col min="6" max="6" width="10.5703125" style="56" bestFit="1" customWidth="1"/>
    <col min="7" max="7" width="9.140625" style="56" customWidth="1"/>
    <col min="8" max="8" width="6.5703125" style="56" customWidth="1"/>
    <col min="9" max="9" width="10.5703125" style="56" bestFit="1" customWidth="1"/>
    <col min="10" max="10" width="9.140625" style="56" customWidth="1"/>
    <col min="11" max="11" width="6.7109375" style="56" customWidth="1"/>
    <col min="12" max="12" width="10.5703125" style="56" bestFit="1" customWidth="1"/>
    <col min="13" max="13" width="9.140625" style="56" customWidth="1"/>
    <col min="14" max="14" width="9.7109375" style="56" customWidth="1"/>
    <col min="15" max="16" width="9.140625" style="56" customWidth="1"/>
    <col min="17" max="17" width="6.85546875" style="56" customWidth="1"/>
    <col min="18" max="19" width="9.140625" style="56" customWidth="1"/>
    <col min="20" max="20" width="7.140625" style="56" customWidth="1"/>
    <col min="21" max="21" width="6.140625" style="56" customWidth="1"/>
    <col min="22" max="22" width="9.140625" style="56"/>
    <col min="23" max="23" width="17.5703125" style="56" bestFit="1" customWidth="1"/>
    <col min="24" max="16384" width="9.140625" style="56"/>
  </cols>
  <sheetData>
    <row r="1" spans="1:17" ht="15.75" x14ac:dyDescent="0.25">
      <c r="A1" s="55" t="s">
        <v>26</v>
      </c>
      <c r="B1" s="55"/>
      <c r="C1" s="55"/>
      <c r="D1" s="55"/>
      <c r="E1" s="55"/>
      <c r="F1" s="55"/>
      <c r="G1" s="55"/>
      <c r="H1" s="55"/>
      <c r="I1" s="55"/>
      <c r="J1" s="55"/>
    </row>
    <row r="2" spans="1:17" ht="18.75" customHeight="1" x14ac:dyDescent="0.25">
      <c r="A2" s="57" t="s">
        <v>25</v>
      </c>
      <c r="B2" s="58"/>
      <c r="C2" s="58"/>
      <c r="D2" s="58"/>
      <c r="E2" s="58"/>
      <c r="F2" s="58"/>
      <c r="G2" s="58"/>
      <c r="H2" s="58"/>
      <c r="I2" s="58"/>
      <c r="J2" s="58"/>
    </row>
    <row r="3" spans="1:17" ht="15" customHeight="1" x14ac:dyDescent="0.2">
      <c r="A3" s="59" t="s">
        <v>27</v>
      </c>
      <c r="B3" s="60"/>
      <c r="C3" s="60"/>
      <c r="D3" s="60"/>
    </row>
    <row r="4" spans="1:17" ht="15" customHeight="1" x14ac:dyDescent="0.2">
      <c r="A4" s="59" t="s">
        <v>28</v>
      </c>
      <c r="B4" s="61" t="s">
        <v>29</v>
      </c>
      <c r="C4" s="61"/>
      <c r="D4" s="61"/>
      <c r="E4" s="59"/>
    </row>
    <row r="5" spans="1:17" ht="15" customHeight="1" x14ac:dyDescent="0.2">
      <c r="D5" s="62"/>
      <c r="E5" s="59"/>
    </row>
    <row r="6" spans="1:17" ht="15" customHeight="1" x14ac:dyDescent="0.2"/>
    <row r="7" spans="1:17" ht="15" customHeight="1" x14ac:dyDescent="0.2"/>
    <row r="9" spans="1:17" ht="11.25" customHeight="1" x14ac:dyDescent="0.2"/>
    <row r="10" spans="1:17" ht="11.25" customHeight="1" x14ac:dyDescent="0.2"/>
    <row r="11" spans="1:17" ht="11.25" customHeight="1" x14ac:dyDescent="0.2"/>
    <row r="12" spans="1:17" ht="11.25" customHeight="1" x14ac:dyDescent="0.2"/>
    <row r="13" spans="1:17" ht="11.25" customHeight="1" thickBot="1" x14ac:dyDescent="0.25"/>
    <row r="14" spans="1:17" s="63" customFormat="1" ht="13.5" thickBot="1" x14ac:dyDescent="0.25">
      <c r="B14" s="64" t="s">
        <v>30</v>
      </c>
      <c r="C14" s="65"/>
      <c r="D14" s="66"/>
      <c r="E14" s="64" t="s">
        <v>31</v>
      </c>
      <c r="F14" s="65"/>
      <c r="G14" s="66"/>
      <c r="H14" s="64" t="s">
        <v>32</v>
      </c>
      <c r="I14" s="65"/>
      <c r="J14" s="66"/>
      <c r="K14" s="64" t="s">
        <v>33</v>
      </c>
      <c r="L14" s="65"/>
      <c r="M14" s="66"/>
      <c r="N14" s="64" t="s">
        <v>34</v>
      </c>
      <c r="O14" s="65"/>
      <c r="P14" s="66"/>
    </row>
    <row r="15" spans="1:17" s="63" customFormat="1" ht="158.25" customHeight="1" thickBot="1" x14ac:dyDescent="0.25">
      <c r="B15" s="67" t="s">
        <v>42</v>
      </c>
      <c r="C15" s="68"/>
      <c r="D15" s="69"/>
      <c r="E15" s="70" t="s">
        <v>35</v>
      </c>
      <c r="F15" s="71"/>
      <c r="G15" s="72"/>
      <c r="H15" s="73" t="s">
        <v>36</v>
      </c>
      <c r="I15" s="74"/>
      <c r="J15" s="75"/>
      <c r="K15" s="70" t="s">
        <v>37</v>
      </c>
      <c r="L15" s="71"/>
      <c r="M15" s="72"/>
      <c r="N15" s="70" t="s">
        <v>38</v>
      </c>
      <c r="O15" s="71"/>
      <c r="P15" s="72"/>
    </row>
    <row r="16" spans="1:17" s="81" customFormat="1" ht="23.25" customHeight="1" thickBot="1" x14ac:dyDescent="0.25">
      <c r="A16" s="76"/>
      <c r="B16" s="77" t="s">
        <v>39</v>
      </c>
      <c r="C16" s="78"/>
      <c r="D16" s="79"/>
      <c r="E16" s="77" t="s">
        <v>39</v>
      </c>
      <c r="F16" s="78"/>
      <c r="G16" s="79"/>
      <c r="H16" s="77" t="s">
        <v>39</v>
      </c>
      <c r="I16" s="78"/>
      <c r="J16" s="79"/>
      <c r="K16" s="77" t="s">
        <v>39</v>
      </c>
      <c r="L16" s="78"/>
      <c r="M16" s="79"/>
      <c r="N16" s="77" t="s">
        <v>39</v>
      </c>
      <c r="O16" s="78"/>
      <c r="P16" s="79"/>
      <c r="Q16" s="80" t="s">
        <v>10</v>
      </c>
    </row>
    <row r="17" spans="1:20" ht="15" customHeight="1" x14ac:dyDescent="0.2">
      <c r="A17" s="49" t="s">
        <v>23</v>
      </c>
      <c r="B17" s="82"/>
      <c r="C17" s="83">
        <v>6</v>
      </c>
      <c r="D17" s="84">
        <f>B17*$C$17</f>
        <v>0</v>
      </c>
      <c r="E17" s="82"/>
      <c r="F17" s="83">
        <v>4</v>
      </c>
      <c r="G17" s="84">
        <f>E17*$F$17</f>
        <v>0</v>
      </c>
      <c r="H17" s="82"/>
      <c r="I17" s="83">
        <v>4</v>
      </c>
      <c r="J17" s="84">
        <f>H17*$I$17</f>
        <v>0</v>
      </c>
      <c r="K17" s="82"/>
      <c r="L17" s="83">
        <v>4</v>
      </c>
      <c r="M17" s="84">
        <f>K17*$L$17</f>
        <v>0</v>
      </c>
      <c r="N17" s="82"/>
      <c r="O17" s="83">
        <v>2</v>
      </c>
      <c r="P17" s="84">
        <f>N17*$O$17</f>
        <v>0</v>
      </c>
      <c r="Q17" s="85">
        <f>D17+G17+J17+M17+P17</f>
        <v>0</v>
      </c>
    </row>
    <row r="18" spans="1:20" ht="15" customHeight="1" x14ac:dyDescent="0.2">
      <c r="A18" s="49" t="s">
        <v>24</v>
      </c>
      <c r="B18" s="82"/>
      <c r="C18" s="83"/>
      <c r="D18" s="84">
        <f t="shared" ref="D18" si="0">B18*$C$17</f>
        <v>0</v>
      </c>
      <c r="E18" s="82"/>
      <c r="F18" s="83"/>
      <c r="G18" s="84">
        <f t="shared" ref="G18" si="1">E18*$F$17</f>
        <v>0</v>
      </c>
      <c r="H18" s="82"/>
      <c r="I18" s="83"/>
      <c r="J18" s="84">
        <f t="shared" ref="J18" si="2">H18*$I$17</f>
        <v>0</v>
      </c>
      <c r="K18" s="82"/>
      <c r="L18" s="83"/>
      <c r="M18" s="84">
        <f t="shared" ref="M18" si="3">K18*$L$17</f>
        <v>0</v>
      </c>
      <c r="N18" s="82"/>
      <c r="O18" s="83"/>
      <c r="P18" s="84">
        <f>N18*$O$17</f>
        <v>0</v>
      </c>
      <c r="Q18" s="85">
        <f>D18+G18+J18+M18+P18</f>
        <v>0</v>
      </c>
    </row>
    <row r="19" spans="1:20" s="86" customFormat="1" ht="7.5" customHeight="1" x14ac:dyDescent="0.2">
      <c r="B19" s="87"/>
      <c r="C19" s="87"/>
      <c r="D19" s="87"/>
      <c r="E19" s="87"/>
      <c r="F19" s="87"/>
      <c r="G19" s="87"/>
      <c r="H19" s="87"/>
      <c r="I19" s="87"/>
      <c r="J19" s="87"/>
      <c r="K19" s="87"/>
      <c r="L19" s="87"/>
      <c r="M19" s="87"/>
      <c r="N19" s="87"/>
      <c r="O19" s="87"/>
      <c r="P19" s="87"/>
      <c r="Q19" s="87"/>
      <c r="R19" s="87"/>
      <c r="S19" s="87"/>
      <c r="T19" s="87"/>
    </row>
    <row r="20" spans="1:20" s="88" customFormat="1" ht="6.75" customHeight="1" x14ac:dyDescent="0.2"/>
    <row r="22" spans="1:20" x14ac:dyDescent="0.2">
      <c r="A22" s="89" t="s">
        <v>40</v>
      </c>
      <c r="G22" s="90"/>
      <c r="H22" s="90"/>
      <c r="M22" s="59"/>
      <c r="N22" s="59"/>
      <c r="O22" s="59"/>
      <c r="P22" s="59"/>
    </row>
    <row r="23" spans="1:20" x14ac:dyDescent="0.2">
      <c r="G23" s="90"/>
      <c r="H23" s="90"/>
      <c r="I23" s="90"/>
      <c r="J23" s="90"/>
      <c r="M23" s="91"/>
      <c r="N23" s="91"/>
      <c r="O23" s="91"/>
      <c r="P23" s="91"/>
      <c r="Q23" s="91"/>
      <c r="R23" s="91"/>
      <c r="S23" s="91"/>
    </row>
    <row r="24" spans="1:20" x14ac:dyDescent="0.2">
      <c r="G24" s="90"/>
      <c r="H24" s="90"/>
      <c r="I24" s="90"/>
      <c r="J24" s="90"/>
      <c r="M24" s="91"/>
      <c r="N24" s="91"/>
      <c r="O24" s="91"/>
      <c r="P24" s="91"/>
      <c r="Q24" s="91"/>
      <c r="R24" s="91"/>
      <c r="S24" s="91"/>
    </row>
    <row r="25" spans="1:20" ht="15" x14ac:dyDescent="0.25">
      <c r="G25" s="90"/>
      <c r="H25" s="90"/>
      <c r="I25" s="90"/>
      <c r="J25" s="90"/>
      <c r="M25" s="92"/>
      <c r="N25" s="91"/>
      <c r="O25" s="92"/>
      <c r="P25" s="93"/>
      <c r="Q25" s="91"/>
    </row>
    <row r="26" spans="1:20" ht="15" x14ac:dyDescent="0.25">
      <c r="G26" s="90"/>
      <c r="H26" s="90"/>
      <c r="I26" s="90"/>
      <c r="J26" s="90"/>
      <c r="M26" s="92"/>
      <c r="N26" s="91"/>
      <c r="O26" s="92"/>
      <c r="P26" s="91"/>
      <c r="Q26" s="91"/>
    </row>
    <row r="27" spans="1:20" ht="15" x14ac:dyDescent="0.2">
      <c r="G27" s="90"/>
      <c r="H27" s="90"/>
      <c r="I27" s="90"/>
      <c r="J27" s="90"/>
      <c r="L27" s="94"/>
      <c r="M27" s="91"/>
      <c r="N27" s="91"/>
      <c r="O27" s="91"/>
      <c r="P27" s="93"/>
      <c r="Q27" s="91"/>
      <c r="T27" s="95"/>
    </row>
    <row r="28" spans="1:20" ht="15" x14ac:dyDescent="0.25">
      <c r="G28" s="90"/>
      <c r="H28" s="90"/>
      <c r="I28" s="90"/>
      <c r="J28" s="90"/>
      <c r="L28" s="94"/>
      <c r="M28" s="92"/>
      <c r="O28" s="92"/>
      <c r="T28" s="96"/>
    </row>
    <row r="29" spans="1:20" ht="15" x14ac:dyDescent="0.25">
      <c r="G29" s="90"/>
      <c r="H29" s="90"/>
      <c r="I29" s="90"/>
      <c r="J29" s="90"/>
      <c r="L29" s="94"/>
      <c r="M29" s="92"/>
      <c r="T29" s="96"/>
    </row>
    <row r="30" spans="1:20" ht="15" x14ac:dyDescent="0.25">
      <c r="B30" s="90"/>
      <c r="C30" s="90"/>
      <c r="D30" s="90"/>
      <c r="E30" s="90"/>
      <c r="F30" s="90"/>
      <c r="G30" s="90"/>
      <c r="H30" s="90"/>
      <c r="I30" s="90"/>
      <c r="J30" s="90"/>
      <c r="L30" s="94"/>
      <c r="T30" s="96"/>
    </row>
    <row r="31" spans="1:20" ht="15" x14ac:dyDescent="0.25">
      <c r="H31" s="90"/>
      <c r="I31" s="90"/>
      <c r="J31" s="90"/>
      <c r="L31" s="94"/>
      <c r="T31" s="96"/>
    </row>
    <row r="32" spans="1:20" x14ac:dyDescent="0.2">
      <c r="I32" s="90"/>
      <c r="J32" s="90"/>
      <c r="K32" s="90"/>
      <c r="L32" s="90"/>
      <c r="M32" s="90"/>
      <c r="N32" s="90"/>
      <c r="O32" s="90"/>
      <c r="P32" s="90"/>
      <c r="Q32" s="90"/>
      <c r="R32" s="90"/>
      <c r="S32" s="90"/>
    </row>
    <row r="33" spans="9:19" x14ac:dyDescent="0.2">
      <c r="I33" s="90"/>
      <c r="J33" s="90"/>
      <c r="K33" s="90"/>
      <c r="L33" s="90"/>
      <c r="M33" s="90"/>
      <c r="N33" s="90"/>
      <c r="O33" s="90"/>
      <c r="P33" s="90"/>
      <c r="Q33" s="90"/>
      <c r="R33" s="90"/>
      <c r="S33" s="90"/>
    </row>
    <row r="34" spans="9:19" x14ac:dyDescent="0.2">
      <c r="L34" s="90"/>
      <c r="M34" s="90"/>
      <c r="N34" s="90"/>
      <c r="O34" s="90"/>
      <c r="P34" s="90"/>
      <c r="Q34" s="90"/>
      <c r="R34" s="90"/>
      <c r="S34" s="90"/>
    </row>
    <row r="35" spans="9:19" x14ac:dyDescent="0.2">
      <c r="L35" s="90"/>
      <c r="M35" s="90"/>
      <c r="N35" s="90"/>
      <c r="O35" s="90"/>
      <c r="P35" s="90"/>
      <c r="Q35" s="90"/>
      <c r="R35" s="90"/>
      <c r="S35" s="90"/>
    </row>
    <row r="36" spans="9:19" x14ac:dyDescent="0.2">
      <c r="L36" s="90"/>
      <c r="M36" s="90"/>
      <c r="N36" s="90"/>
      <c r="O36" s="90"/>
      <c r="P36" s="90"/>
      <c r="Q36" s="90"/>
      <c r="R36" s="90"/>
      <c r="S36" s="90"/>
    </row>
    <row r="37" spans="9:19" x14ac:dyDescent="0.2">
      <c r="L37" s="90"/>
      <c r="M37" s="90"/>
      <c r="N37" s="90"/>
      <c r="O37" s="90"/>
      <c r="P37" s="90"/>
      <c r="Q37" s="90"/>
      <c r="R37" s="90"/>
      <c r="S37" s="90"/>
    </row>
    <row r="50" spans="1:1" x14ac:dyDescent="0.2">
      <c r="A50" s="97" t="s">
        <v>41</v>
      </c>
    </row>
  </sheetData>
  <mergeCells count="18">
    <mergeCell ref="C17:C18"/>
    <mergeCell ref="F17:F18"/>
    <mergeCell ref="I17:I18"/>
    <mergeCell ref="L17:L18"/>
    <mergeCell ref="O17:O18"/>
    <mergeCell ref="K14:M14"/>
    <mergeCell ref="N14:P14"/>
    <mergeCell ref="B15:D15"/>
    <mergeCell ref="E15:G15"/>
    <mergeCell ref="H15:J15"/>
    <mergeCell ref="K15:M15"/>
    <mergeCell ref="N15:P15"/>
    <mergeCell ref="A1:J1"/>
    <mergeCell ref="B3:D3"/>
    <mergeCell ref="B4:D4"/>
    <mergeCell ref="B14:D14"/>
    <mergeCell ref="E14:G14"/>
    <mergeCell ref="H14:J14"/>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Criteria</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2013-06-21T21:40:12Z</cp:lastPrinted>
  <dcterms:created xsi:type="dcterms:W3CDTF">2013-06-21T21:38:22Z</dcterms:created>
  <dcterms:modified xsi:type="dcterms:W3CDTF">2019-10-23T21:06:10Z</dcterms:modified>
</cp:coreProperties>
</file>