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60" windowHeight="7680" tabRatio="685" activeTab="6"/>
  </bookViews>
  <sheets>
    <sheet name="Evaluator 1" sheetId="3" r:id="rId1"/>
    <sheet name="Evaluator 2" sheetId="5" r:id="rId2"/>
    <sheet name="Evaluator 3" sheetId="9" r:id="rId3"/>
    <sheet name="Evaluator 4" sheetId="10" r:id="rId4"/>
    <sheet name="Evaluator 5" sheetId="4" r:id="rId5"/>
    <sheet name="Summary" sheetId="1" r:id="rId6"/>
    <sheet name="Evaluation" sheetId="11" r:id="rId7"/>
  </sheets>
  <calcPr calcId="152511"/>
</workbook>
</file>

<file path=xl/calcChain.xml><?xml version="1.0" encoding="utf-8"?>
<calcChain xmlns="http://schemas.openxmlformats.org/spreadsheetml/2006/main">
  <c r="I7" i="10" l="1"/>
  <c r="I7" i="3"/>
  <c r="I4" i="3"/>
  <c r="I4" i="9"/>
  <c r="I4" i="10"/>
  <c r="I4" i="4"/>
  <c r="F7" i="1"/>
  <c r="I8" i="4" l="1"/>
  <c r="I7" i="4"/>
  <c r="I5" i="4"/>
  <c r="I6" i="4"/>
  <c r="I8" i="5"/>
  <c r="I4" i="5"/>
  <c r="I8" i="3" l="1"/>
  <c r="I6" i="3"/>
  <c r="I5" i="3"/>
  <c r="F8" i="1" l="1"/>
  <c r="F9" i="1"/>
  <c r="F10" i="1"/>
  <c r="F11" i="1"/>
  <c r="D7" i="1"/>
  <c r="A8" i="1"/>
  <c r="A9" i="1"/>
  <c r="A10" i="1"/>
  <c r="A11" i="1"/>
  <c r="A7" i="1"/>
  <c r="I5" i="10" l="1"/>
  <c r="E8" i="1" s="1"/>
  <c r="I6" i="10"/>
  <c r="E9" i="1" s="1"/>
  <c r="E10" i="1"/>
  <c r="I8" i="10"/>
  <c r="E11" i="1" s="1"/>
  <c r="E7" i="1"/>
  <c r="I5" i="9" l="1"/>
  <c r="D8" i="1" s="1"/>
  <c r="I6" i="9"/>
  <c r="D9" i="1" s="1"/>
  <c r="I7" i="9"/>
  <c r="D10" i="1" s="1"/>
  <c r="I8" i="9"/>
  <c r="D11" i="1" s="1"/>
  <c r="I5" i="5"/>
  <c r="C8" i="1" s="1"/>
  <c r="I6" i="5"/>
  <c r="C9" i="1" s="1"/>
  <c r="I7" i="5"/>
  <c r="C10" i="1" s="1"/>
  <c r="C11" i="1"/>
  <c r="C7" i="1"/>
  <c r="B8" i="1"/>
  <c r="B9" i="1"/>
  <c r="B10" i="1"/>
  <c r="B11" i="1"/>
  <c r="B7" i="1"/>
  <c r="G7" i="1" l="1"/>
  <c r="K7" i="1" s="1"/>
  <c r="G11" i="1"/>
  <c r="K11" i="1" s="1"/>
  <c r="G10" i="1"/>
  <c r="K10" i="1" s="1"/>
  <c r="G9" i="1"/>
  <c r="K9" i="1" s="1"/>
  <c r="G8" i="1"/>
  <c r="K8" i="1" s="1"/>
  <c r="H9" i="1" l="1"/>
  <c r="H10" i="1"/>
  <c r="H7" i="1"/>
  <c r="H8" i="1"/>
  <c r="H11" i="1"/>
  <c r="L9" i="1" l="1"/>
  <c r="L8" i="1"/>
  <c r="L10" i="1"/>
  <c r="L7" i="1"/>
  <c r="L11"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<sst xmlns="http://schemas.openxmlformats.org/spreadsheetml/2006/main" count="103" uniqueCount="45">
  <si>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</si>
  <si>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</si>
  <si>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</si>
  <si>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</si>
  <si>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</si>
  <si>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</si>
  <si>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</si>
  <si>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</si>
  <si>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</si>
  <si>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</si>
  <si>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</si>
  <si>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</si>
  <si>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</si>
  <si>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</si>
  <si>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</si>
  <si>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</si>
  <si>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Total Ranking</t>
  </si>
  <si>
    <t>Technical</t>
  </si>
  <si>
    <t>Summary</t>
  </si>
  <si>
    <t>updated 11/17</t>
  </si>
  <si>
    <t>Littler</t>
  </si>
  <si>
    <t>Mark W. White</t>
  </si>
  <si>
    <t>National Arbitration and Mediation (NAM)</t>
  </si>
  <si>
    <t>Roberson Law Firm PLLC</t>
  </si>
  <si>
    <t>Scott Marrs Akerman LLP</t>
  </si>
  <si>
    <t xml:space="preserve">RFQ730-21027 EOS HEARING OFFICER </t>
  </si>
  <si>
    <t xml:space="preserve">University of Houston Evaluation Matrix </t>
  </si>
  <si>
    <t>Name</t>
  </si>
  <si>
    <t>Evaluation Due Date</t>
  </si>
  <si>
    <t>Tuesday, March 23, 2021 @ 4PM</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</si>
  <si>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</si>
  <si>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</si>
  <si>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</si>
  <si>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</si>
  <si>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</si>
  <si>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</si>
  <si>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</si>
  <si>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Understanding of Title VII of the Civil Rights Act of 1964
</t>
  </si>
  <si>
    <t>Understanding of Title IX of the Educational Amendments of 1972</t>
  </si>
  <si>
    <t>Litigation and/or investigation experience</t>
  </si>
  <si>
    <t>Experience drafting findings of fact and conclusions of law</t>
  </si>
  <si>
    <t>Doctor of Jurisprudence</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</si>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</sst>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9"/>
      <name val="Arial"/>
      <family val="2"/>
    </font>
    <font>
      <b/>
      <sz val="10"/>
      <color rgb="FF000000"/>
      <name val="Arial"/>
      <family val="2"/>
    </font>
    <font>
      <sz val="9"/>
      <color theme="1"/>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10">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5" fillId="0" borderId="0" applyNumberFormat="0" applyFill="0" applyBorder="0" applyAlignment="0" applyProtection="0"/>
  </cellStyleXfs>
  <cellXfs count="95">
    <xf numFmtId="0" fontId="0" fillId="0" borderId="0" xfId="0"/>
    <xf numFmtId="0" fontId="0" fillId="0" borderId="0" xfId="0" applyBorder="1"/>
    <xf numFmtId="0" fontId="14" fillId="0" borderId="0" xfId="0" applyFont="1" applyBorder="1" applyAlignment="1"/>
    <xf numFmtId="0" fontId="16" fillId="0" borderId="0" xfId="0" applyFont="1"/>
    <xf numFmtId="0" fontId="0" fillId="0" borderId="0" xfId="0"/>
    <xf numFmtId="0" fontId="14" fillId="0" borderId="0" xfId="0" applyFont="1" applyBorder="1" applyAlignment="1">
      <alignment horizontal="left"/>
    </xf>
    <xf numFmtId="0" fontId="37" fillId="0" borderId="0" xfId="0" applyFont="1" applyBorder="1" applyAlignment="1">
      <alignment horizontal="left"/>
    </xf>
    <xf numFmtId="0" fontId="37" fillId="26" borderId="0" xfId="0" applyFont="1" applyFill="1" applyAlignment="1"/>
    <xf numFmtId="0" fontId="38" fillId="26" borderId="0" xfId="0" applyFont="1" applyFill="1"/>
    <xf numFmtId="0" fontId="14" fillId="26" borderId="0" xfId="0" applyFont="1" applyFill="1" applyAlignment="1"/>
    <xf numFmtId="0" fontId="15" fillId="26" borderId="0" xfId="0" applyFont="1" applyFill="1"/>
    <xf numFmtId="0" fontId="38" fillId="26" borderId="0" xfId="0" applyFont="1" applyFill="1" applyBorder="1"/>
    <xf numFmtId="0" fontId="15" fillId="26" borderId="0" xfId="0" applyFont="1" applyFill="1" applyBorder="1"/>
    <xf numFmtId="0" fontId="14" fillId="26" borderId="0" xfId="0" applyFont="1" applyFill="1" applyBorder="1"/>
    <xf numFmtId="0" fontId="14" fillId="26" borderId="0" xfId="0" applyFont="1" applyFill="1"/>
    <xf numFmtId="0" fontId="14" fillId="26" borderId="0" xfId="0" applyFont="1" applyFill="1" applyBorder="1" applyAlignment="1">
      <alignment horizontal="left" vertical="center"/>
    </xf>
    <xf numFmtId="0" fontId="14" fillId="26" borderId="0" xfId="0" applyFont="1" applyFill="1" applyBorder="1" applyAlignment="1">
      <alignment horizontal="right" textRotation="90" wrapText="1"/>
    </xf>
    <xf numFmtId="0" fontId="35" fillId="26" borderId="0" xfId="0" applyFont="1" applyFill="1" applyBorder="1" applyAlignment="1">
      <alignment horizontal="right" textRotation="90" wrapText="1"/>
    </xf>
    <xf numFmtId="0" fontId="14" fillId="26" borderId="0" xfId="0" applyFont="1" applyFill="1" applyAlignment="1">
      <alignment horizontal="center" vertical="center"/>
    </xf>
    <xf numFmtId="0" fontId="39" fillId="26" borderId="0" xfId="0" applyFont="1" applyFill="1"/>
    <xf numFmtId="0" fontId="35" fillId="25" borderId="14" xfId="0" applyFont="1" applyFill="1" applyBorder="1" applyAlignment="1">
      <alignment horizontal="right" textRotation="90"/>
    </xf>
    <xf numFmtId="0" fontId="41" fillId="0" borderId="10" xfId="0" applyFont="1" applyBorder="1" applyAlignment="1">
      <alignment horizontal="right"/>
    </xf>
    <xf numFmtId="0" fontId="43" fillId="0" borderId="10" xfId="0" applyFont="1" applyBorder="1" applyAlignment="1">
      <alignment horizontal="right"/>
    </xf>
    <xf numFmtId="0" fontId="42" fillId="0" borderId="0" xfId="0" applyFont="1"/>
    <xf numFmtId="0" fontId="41" fillId="0" borderId="10" xfId="103" applyFont="1" applyBorder="1" applyAlignment="1">
      <alignment horizontal="right"/>
    </xf>
    <xf numFmtId="0" fontId="43" fillId="0" borderId="10" xfId="103" applyFont="1" applyFill="1" applyBorder="1" applyAlignment="1">
      <alignment horizontal="right"/>
    </xf>
    <xf numFmtId="0" fontId="41" fillId="0" borderId="10" xfId="103" applyFont="1" applyBorder="1" applyAlignment="1">
      <alignment horizontal="right"/>
    </xf>
    <xf numFmtId="0" fontId="43" fillId="0" borderId="10" xfId="103" applyFont="1" applyFill="1" applyBorder="1" applyAlignment="1">
      <alignment horizontal="right"/>
    </xf>
    <xf numFmtId="0" fontId="42" fillId="0" borderId="0" xfId="98" applyFont="1" applyFill="1" applyBorder="1"/>
    <xf numFmtId="0" fontId="41" fillId="0" borderId="10" xfId="103" applyFont="1" applyBorder="1" applyAlignment="1">
      <alignment horizontal="right"/>
    </xf>
    <xf numFmtId="0" fontId="43" fillId="0" borderId="10" xfId="103" applyFont="1" applyFill="1" applyBorder="1" applyAlignment="1">
      <alignment horizontal="right"/>
    </xf>
    <xf numFmtId="0" fontId="41" fillId="0" borderId="10" xfId="103" applyFont="1" applyBorder="1" applyAlignment="1">
      <alignment horizontal="right"/>
    </xf>
    <xf numFmtId="0" fontId="43" fillId="0" borderId="10" xfId="103" applyFont="1" applyFill="1" applyBorder="1" applyAlignment="1">
      <alignment horizontal="right"/>
    </xf>
    <xf numFmtId="4" fontId="15" fillId="0" borderId="11" xfId="0" applyNumberFormat="1" applyFont="1" applyFill="1" applyBorder="1"/>
    <xf numFmtId="0" fontId="36" fillId="0" borderId="13" xfId="0" applyFont="1" applyFill="1" applyBorder="1" applyAlignment="1">
      <alignment horizontal="right"/>
    </xf>
    <xf numFmtId="0" fontId="15" fillId="0" borderId="0" xfId="0" applyFont="1" applyFill="1"/>
    <xf numFmtId="4" fontId="15" fillId="0" borderId="11" xfId="0" applyNumberFormat="1" applyFont="1" applyFill="1" applyBorder="1" applyAlignment="1">
      <alignment horizontal="right"/>
    </xf>
    <xf numFmtId="4" fontId="15" fillId="0" borderId="12" xfId="0" applyNumberFormat="1" applyFont="1" applyFill="1" applyBorder="1" applyAlignment="1">
      <alignment horizontal="right"/>
    </xf>
    <xf numFmtId="0" fontId="15" fillId="0" borderId="11" xfId="0" applyFont="1" applyFill="1" applyBorder="1" applyAlignment="1">
      <alignment horizontal="left"/>
    </xf>
    <xf numFmtId="0" fontId="16" fillId="0" borderId="0" xfId="98" applyFont="1"/>
    <xf numFmtId="0" fontId="16" fillId="0" borderId="0" xfId="98" applyFont="1"/>
    <xf numFmtId="0" fontId="16" fillId="0" borderId="0" xfId="98" applyFont="1"/>
    <xf numFmtId="0" fontId="16" fillId="0" borderId="0" xfId="98" applyFont="1"/>
    <xf numFmtId="0" fontId="16" fillId="0" borderId="0" xfId="98" applyFont="1"/>
    <xf numFmtId="0" fontId="41" fillId="0" borderId="0" xfId="98" applyFont="1" applyAlignment="1">
      <alignment horizontal="left"/>
    </xf>
    <xf numFmtId="0" fontId="40" fillId="0" borderId="10" xfId="103" applyFont="1" applyBorder="1" applyAlignment="1">
      <alignment horizontal="center"/>
    </xf>
    <xf numFmtId="0" fontId="41" fillId="0" borderId="15" xfId="98" applyFont="1" applyBorder="1" applyAlignment="1">
      <alignment horizontal="left"/>
    </xf>
    <xf numFmtId="0" fontId="40" fillId="0" borderId="10" xfId="100" applyFont="1" applyBorder="1" applyAlignment="1">
      <alignment horizontal="center"/>
    </xf>
    <xf numFmtId="0" fontId="37" fillId="26" borderId="0" xfId="0" applyFont="1" applyFill="1" applyAlignment="1">
      <alignment horizontal="right"/>
    </xf>
    <xf numFmtId="0" fontId="14" fillId="24" borderId="0" xfId="98" applyFont="1" applyFill="1" applyAlignment="1">
      <alignment horizontal="left"/>
    </xf>
    <xf numFmtId="0" fontId="14" fillId="26" borderId="0" xfId="98" applyFont="1" applyFill="1" applyAlignment="1">
      <alignment horizontal="left" wrapText="1"/>
    </xf>
    <xf numFmtId="0" fontId="14" fillId="26" borderId="0" xfId="98" applyFont="1" applyFill="1" applyAlignment="1">
      <alignment wrapText="1"/>
    </xf>
    <xf numFmtId="0" fontId="16" fillId="26" borderId="0" xfId="98" applyFont="1" applyFill="1"/>
    <xf numFmtId="0" fontId="14" fillId="0" borderId="0" xfId="98" applyFont="1" applyFill="1" applyAlignment="1">
      <alignment horizontal="left"/>
    </xf>
    <xf numFmtId="0" fontId="15" fillId="26" borderId="0" xfId="98" applyFont="1" applyFill="1"/>
    <xf numFmtId="0" fontId="40" fillId="26" borderId="0" xfId="108" applyFont="1" applyFill="1" applyBorder="1" applyAlignment="1">
      <alignment horizontal="left"/>
    </xf>
    <xf numFmtId="0" fontId="16" fillId="24" borderId="0" xfId="108" applyFont="1" applyFill="1" applyBorder="1" applyAlignment="1">
      <alignment horizontal="center"/>
    </xf>
    <xf numFmtId="164" fontId="44" fillId="0" borderId="0" xfId="108" applyNumberFormat="1" applyFont="1" applyFill="1" applyBorder="1" applyAlignment="1">
      <alignment horizontal="center"/>
    </xf>
    <xf numFmtId="0" fontId="44" fillId="26" borderId="0" xfId="108" applyFont="1" applyFill="1" applyBorder="1" applyAlignment="1"/>
    <xf numFmtId="0" fontId="46" fillId="26" borderId="0" xfId="109" applyFont="1" applyFill="1" applyAlignment="1">
      <alignment horizontal="left" wrapText="1"/>
    </xf>
    <xf numFmtId="0" fontId="46" fillId="26" borderId="0" xfId="109" applyFont="1" applyFill="1" applyAlignment="1">
      <alignment wrapText="1"/>
    </xf>
    <xf numFmtId="0" fontId="16" fillId="26" borderId="0" xfId="98" applyFont="1" applyFill="1" applyAlignment="1"/>
    <xf numFmtId="0" fontId="16" fillId="24" borderId="16" xfId="98" applyFont="1" applyFill="1" applyBorder="1" applyAlignment="1">
      <alignment horizontal="center" wrapText="1"/>
    </xf>
    <xf numFmtId="0" fontId="47" fillId="26" borderId="0" xfId="98" applyFont="1" applyFill="1" applyAlignment="1">
      <alignment horizontal="left" wrapText="1"/>
    </xf>
    <xf numFmtId="0" fontId="45" fillId="26" borderId="0" xfId="109" applyFill="1"/>
    <xf numFmtId="0" fontId="16" fillId="26" borderId="0" xfId="98" applyFont="1" applyFill="1" applyAlignment="1">
      <alignment horizontal="center"/>
    </xf>
    <xf numFmtId="0" fontId="41" fillId="27" borderId="17" xfId="98" applyFont="1" applyFill="1" applyBorder="1" applyAlignment="1">
      <alignment horizontal="left"/>
    </xf>
    <xf numFmtId="0" fontId="41" fillId="27" borderId="18" xfId="98" applyFont="1" applyFill="1" applyBorder="1" applyAlignment="1">
      <alignment horizontal="left"/>
    </xf>
    <xf numFmtId="0" fontId="41" fillId="27" borderId="19" xfId="98" applyFont="1" applyFill="1" applyBorder="1" applyAlignment="1">
      <alignment horizontal="left"/>
    </xf>
    <xf numFmtId="0" fontId="39" fillId="26" borderId="17" xfId="98" applyFont="1" applyFill="1" applyBorder="1" applyAlignment="1">
      <alignment horizontal="left" vertical="top" wrapText="1"/>
    </xf>
    <xf numFmtId="0" fontId="39" fillId="26" borderId="18" xfId="98" applyFont="1" applyFill="1" applyBorder="1" applyAlignment="1">
      <alignment horizontal="left" vertical="top" wrapText="1"/>
    </xf>
    <xf numFmtId="0" fontId="39" fillId="26" borderId="19" xfId="98" applyFont="1" applyFill="1" applyBorder="1" applyAlignment="1">
      <alignment horizontal="left" vertical="top" wrapText="1"/>
    </xf>
    <xf numFmtId="0" fontId="48" fillId="26" borderId="0" xfId="98" applyFont="1" applyFill="1" applyAlignment="1">
      <alignment wrapText="1"/>
    </xf>
    <xf numFmtId="0" fontId="48" fillId="25" borderId="20" xfId="98" applyFont="1" applyFill="1" applyBorder="1" applyAlignment="1">
      <alignment horizontal="center" wrapText="1"/>
    </xf>
    <xf numFmtId="0" fontId="48" fillId="25" borderId="21" xfId="98" applyFont="1" applyFill="1" applyBorder="1" applyAlignment="1">
      <alignment horizontal="center" wrapText="1"/>
    </xf>
    <xf numFmtId="0" fontId="48" fillId="25" borderId="22" xfId="98" applyFont="1" applyFill="1" applyBorder="1" applyAlignment="1">
      <alignment horizontal="center" wrapText="1"/>
    </xf>
    <xf numFmtId="0" fontId="48" fillId="26" borderId="0" xfId="98" applyFont="1" applyFill="1" applyAlignment="1">
      <alignment horizontal="center" wrapText="1"/>
    </xf>
    <xf numFmtId="0" fontId="49" fillId="26" borderId="11" xfId="98" applyFont="1" applyFill="1" applyBorder="1" applyAlignment="1">
      <alignment wrapText="1"/>
    </xf>
    <xf numFmtId="0" fontId="16" fillId="24" borderId="13" xfId="98" applyFont="1" applyFill="1" applyBorder="1" applyAlignment="1">
      <alignment horizontal="center"/>
    </xf>
    <xf numFmtId="0" fontId="16" fillId="24" borderId="11" xfId="98" applyFont="1" applyFill="1" applyBorder="1" applyAlignment="1">
      <alignment horizontal="center"/>
    </xf>
    <xf numFmtId="0" fontId="16" fillId="24" borderId="23" xfId="98" applyFont="1" applyFill="1" applyBorder="1" applyAlignment="1">
      <alignment horizontal="center"/>
    </xf>
    <xf numFmtId="0" fontId="49" fillId="26" borderId="12" xfId="98" applyFont="1" applyFill="1" applyBorder="1" applyAlignment="1">
      <alignment wrapText="1"/>
    </xf>
    <xf numFmtId="0" fontId="16" fillId="24" borderId="24" xfId="98" applyFont="1" applyFill="1" applyBorder="1" applyAlignment="1">
      <alignment horizontal="center"/>
    </xf>
    <xf numFmtId="0" fontId="16" fillId="24" borderId="12" xfId="98" applyFont="1" applyFill="1" applyBorder="1" applyAlignment="1">
      <alignment horizontal="center"/>
    </xf>
    <xf numFmtId="0" fontId="16" fillId="24" borderId="25" xfId="98" applyFont="1" applyFill="1" applyBorder="1" applyAlignment="1">
      <alignment horizontal="center"/>
    </xf>
    <xf numFmtId="0" fontId="49" fillId="26" borderId="12" xfId="98" applyFont="1" applyFill="1" applyBorder="1" applyAlignment="1"/>
    <xf numFmtId="0" fontId="16" fillId="28" borderId="0" xfId="98" applyFont="1" applyFill="1" applyBorder="1"/>
    <xf numFmtId="0" fontId="16" fillId="28" borderId="15" xfId="98" applyFont="1" applyFill="1" applyBorder="1"/>
    <xf numFmtId="0" fontId="16" fillId="26" borderId="10" xfId="98" applyFont="1" applyFill="1" applyBorder="1"/>
    <xf numFmtId="0" fontId="43" fillId="26" borderId="0" xfId="98" applyFont="1" applyFill="1"/>
    <xf numFmtId="0" fontId="16" fillId="26" borderId="0" xfId="98" applyFont="1" applyFill="1" applyAlignment="1">
      <alignment wrapText="1"/>
    </xf>
    <xf numFmtId="0" fontId="50" fillId="0" borderId="0" xfId="108" applyFont="1" applyAlignment="1">
      <alignment horizontal="left"/>
    </xf>
    <xf numFmtId="0" fontId="47" fillId="26" borderId="0" xfId="98" applyFont="1" applyFill="1"/>
    <xf numFmtId="0" fontId="51" fillId="0" borderId="0" xfId="108" applyFont="1"/>
    <xf numFmtId="0" fontId="39" fillId="26"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9"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12"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rmal 9" xfId="108"/>
    <cellStyle name="Note 2" xfId="5"/>
    <cellStyle name="Note 3" xfId="89"/>
    <cellStyle name="Note 4" xfId="42"/>
    <cellStyle name="Note 4 2" xfId="99"/>
    <cellStyle name="Output 2" xfId="84"/>
    <cellStyle name="Output 3" xfId="43"/>
    <cellStyle name="Percent 2" xfId="101"/>
    <cellStyle name="Percent 3" xfId="104"/>
    <cellStyle name="Percent 4"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87534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I7" sqref="I7"/>
    </sheetView>
  </sheetViews>
  <sheetFormatPr defaultRowHeight="12.75" x14ac:dyDescent="0.2"/>
  <cols>
    <col min="3" max="3" width="15.85546875" customWidth="1"/>
  </cols>
  <sheetData>
    <row r="1" spans="1:9" ht="15.75" x14ac:dyDescent="0.25">
      <c r="A1" s="6" t="s">
        <v>0</v>
      </c>
      <c r="B1" s="5"/>
      <c r="C1" s="5"/>
      <c r="D1" s="5"/>
      <c r="E1" s="2"/>
      <c r="F1" s="2"/>
      <c r="G1" s="2"/>
      <c r="H1" s="2"/>
      <c r="I1" s="2"/>
    </row>
    <row r="2" spans="1:9" ht="15.75" x14ac:dyDescent="0.25">
      <c r="A2" s="2"/>
      <c r="B2" s="1"/>
      <c r="C2" s="1"/>
      <c r="D2" s="1"/>
      <c r="E2" s="1"/>
      <c r="F2" s="1"/>
      <c r="G2" s="1"/>
      <c r="H2" s="1"/>
      <c r="I2" s="1"/>
    </row>
    <row r="3" spans="1:9" x14ac:dyDescent="0.2">
      <c r="A3" s="45"/>
      <c r="B3" s="45"/>
      <c r="C3" s="45"/>
      <c r="D3" s="24" t="s">
        <v>7</v>
      </c>
      <c r="E3" s="24" t="s">
        <v>8</v>
      </c>
      <c r="F3" s="24" t="s">
        <v>9</v>
      </c>
      <c r="G3" s="24" t="s">
        <v>10</v>
      </c>
      <c r="H3" s="24" t="s">
        <v>11</v>
      </c>
      <c r="I3" s="25" t="s">
        <v>12</v>
      </c>
    </row>
    <row r="4" spans="1:9" x14ac:dyDescent="0.2">
      <c r="A4" s="46" t="s">
        <v>20</v>
      </c>
      <c r="B4" s="46"/>
      <c r="C4" s="46"/>
      <c r="D4" s="39">
        <v>18</v>
      </c>
      <c r="E4" s="39">
        <v>17.600000000000001</v>
      </c>
      <c r="F4" s="39">
        <v>18</v>
      </c>
      <c r="G4" s="39">
        <v>17.600000000000001</v>
      </c>
      <c r="H4" s="39">
        <v>18</v>
      </c>
      <c r="I4" s="23">
        <f>SUM(D4:H4)</f>
        <v>89.2</v>
      </c>
    </row>
    <row r="5" spans="1:9" x14ac:dyDescent="0.2">
      <c r="A5" s="44" t="s">
        <v>21</v>
      </c>
      <c r="B5" s="44"/>
      <c r="C5" s="44"/>
      <c r="D5" s="39">
        <v>18</v>
      </c>
      <c r="E5" s="39">
        <v>16.8</v>
      </c>
      <c r="F5" s="39">
        <v>18</v>
      </c>
      <c r="G5" s="39">
        <v>17.600000000000001</v>
      </c>
      <c r="H5" s="39">
        <v>18</v>
      </c>
      <c r="I5" s="23">
        <f>SUM(D5:H5)</f>
        <v>88.4</v>
      </c>
    </row>
    <row r="6" spans="1:9" x14ac:dyDescent="0.2">
      <c r="A6" s="44" t="s">
        <v>22</v>
      </c>
      <c r="B6" s="44"/>
      <c r="C6" s="44"/>
      <c r="D6" s="39">
        <v>17.2</v>
      </c>
      <c r="E6" s="39">
        <v>9.6</v>
      </c>
      <c r="F6" s="39">
        <v>14.8</v>
      </c>
      <c r="G6" s="39">
        <v>17.2</v>
      </c>
      <c r="H6" s="39">
        <v>17.2</v>
      </c>
      <c r="I6" s="23">
        <f>SUM(D6:H6)</f>
        <v>76</v>
      </c>
    </row>
    <row r="7" spans="1:9" x14ac:dyDescent="0.2">
      <c r="A7" s="44" t="s">
        <v>23</v>
      </c>
      <c r="B7" s="44"/>
      <c r="C7" s="44"/>
      <c r="D7" s="39">
        <v>13.6</v>
      </c>
      <c r="E7" s="39">
        <v>6</v>
      </c>
      <c r="F7" s="39">
        <v>10</v>
      </c>
      <c r="G7" s="39">
        <v>10.8</v>
      </c>
      <c r="H7" s="39">
        <v>18</v>
      </c>
      <c r="I7" s="23">
        <f>SUM(D7:H7)</f>
        <v>58.400000000000006</v>
      </c>
    </row>
    <row r="8" spans="1:9" x14ac:dyDescent="0.2">
      <c r="A8" s="44" t="s">
        <v>24</v>
      </c>
      <c r="B8" s="44"/>
      <c r="C8" s="44"/>
      <c r="D8" s="39">
        <v>18</v>
      </c>
      <c r="E8" s="39">
        <v>15.6</v>
      </c>
      <c r="F8" s="39">
        <v>17.600000000000001</v>
      </c>
      <c r="G8" s="39">
        <v>17.600000000000001</v>
      </c>
      <c r="H8" s="39">
        <v>18</v>
      </c>
      <c r="I8" s="23">
        <f>SUM(D8:H8)</f>
        <v>86.800000000000011</v>
      </c>
    </row>
  </sheetData>
  <mergeCells count="6">
    <mergeCell ref="A8:C8"/>
    <mergeCell ref="A3:C3"/>
    <mergeCell ref="A4:C4"/>
    <mergeCell ref="A5:C5"/>
    <mergeCell ref="A6:C6"/>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I9" sqref="I9"/>
    </sheetView>
  </sheetViews>
  <sheetFormatPr defaultRowHeight="12.75" x14ac:dyDescent="0.2"/>
  <sheetData>
    <row r="1" spans="1:10" ht="15.75" x14ac:dyDescent="0.25">
      <c r="A1" s="6" t="s">
        <v>0</v>
      </c>
      <c r="B1" s="5"/>
      <c r="C1" s="5"/>
      <c r="D1" s="5"/>
      <c r="E1" s="2"/>
      <c r="F1" s="2"/>
      <c r="G1" s="2"/>
      <c r="H1" s="2"/>
      <c r="I1" s="2"/>
      <c r="J1" s="4"/>
    </row>
    <row r="2" spans="1:10" ht="15.75" x14ac:dyDescent="0.25">
      <c r="A2" s="2"/>
      <c r="B2" s="1"/>
      <c r="C2" s="1"/>
      <c r="D2" s="1"/>
      <c r="E2" s="1"/>
      <c r="F2" s="1"/>
      <c r="G2" s="1"/>
      <c r="H2" s="1"/>
      <c r="I2" s="1"/>
      <c r="J2" s="1"/>
    </row>
    <row r="3" spans="1:10" x14ac:dyDescent="0.2">
      <c r="A3" s="45"/>
      <c r="B3" s="45"/>
      <c r="C3" s="45"/>
      <c r="D3" s="26" t="s">
        <v>7</v>
      </c>
      <c r="E3" s="26" t="s">
        <v>8</v>
      </c>
      <c r="F3" s="26" t="s">
        <v>9</v>
      </c>
      <c r="G3" s="26" t="s">
        <v>10</v>
      </c>
      <c r="H3" s="26" t="s">
        <v>11</v>
      </c>
      <c r="I3" s="27" t="s">
        <v>12</v>
      </c>
      <c r="J3" s="3"/>
    </row>
    <row r="4" spans="1:10" x14ac:dyDescent="0.2">
      <c r="A4" s="46" t="s">
        <v>20</v>
      </c>
      <c r="B4" s="46"/>
      <c r="C4" s="46"/>
      <c r="D4" s="40">
        <v>20</v>
      </c>
      <c r="E4" s="40">
        <v>20</v>
      </c>
      <c r="F4" s="40">
        <v>20</v>
      </c>
      <c r="G4" s="40">
        <v>20</v>
      </c>
      <c r="H4" s="40">
        <v>20</v>
      </c>
      <c r="I4" s="28">
        <f>SUM(D4:H4)</f>
        <v>100</v>
      </c>
      <c r="J4" s="4"/>
    </row>
    <row r="5" spans="1:10" x14ac:dyDescent="0.2">
      <c r="A5" s="44" t="s">
        <v>21</v>
      </c>
      <c r="B5" s="44"/>
      <c r="C5" s="44"/>
      <c r="D5" s="40">
        <v>20</v>
      </c>
      <c r="E5" s="40">
        <v>12</v>
      </c>
      <c r="F5" s="40">
        <v>20</v>
      </c>
      <c r="G5" s="40">
        <v>20</v>
      </c>
      <c r="H5" s="40">
        <v>20</v>
      </c>
      <c r="I5" s="28">
        <f>SUM(D5:H5)</f>
        <v>92</v>
      </c>
      <c r="J5" s="4"/>
    </row>
    <row r="6" spans="1:10" x14ac:dyDescent="0.2">
      <c r="A6" s="44" t="s">
        <v>22</v>
      </c>
      <c r="B6" s="44"/>
      <c r="C6" s="44"/>
      <c r="D6" s="40">
        <v>16</v>
      </c>
      <c r="E6" s="40">
        <v>14</v>
      </c>
      <c r="F6" s="40">
        <v>16</v>
      </c>
      <c r="G6" s="40">
        <v>20</v>
      </c>
      <c r="H6" s="40">
        <v>20</v>
      </c>
      <c r="I6" s="28">
        <f>SUM(D6:H6)</f>
        <v>86</v>
      </c>
      <c r="J6" s="4"/>
    </row>
    <row r="7" spans="1:10" x14ac:dyDescent="0.2">
      <c r="A7" s="44" t="s">
        <v>23</v>
      </c>
      <c r="B7" s="44"/>
      <c r="C7" s="44"/>
      <c r="D7" s="40">
        <v>16</v>
      </c>
      <c r="E7" s="40">
        <v>12</v>
      </c>
      <c r="F7" s="40">
        <v>12</v>
      </c>
      <c r="G7" s="40">
        <v>8</v>
      </c>
      <c r="H7" s="40">
        <v>20</v>
      </c>
      <c r="I7" s="28">
        <f>SUM(D7:H7)</f>
        <v>68</v>
      </c>
      <c r="J7" s="4"/>
    </row>
    <row r="8" spans="1:10" x14ac:dyDescent="0.2">
      <c r="A8" s="44" t="s">
        <v>24</v>
      </c>
      <c r="B8" s="44"/>
      <c r="C8" s="44"/>
      <c r="D8" s="40">
        <v>20</v>
      </c>
      <c r="E8" s="40">
        <v>16</v>
      </c>
      <c r="F8" s="40">
        <v>20</v>
      </c>
      <c r="G8" s="40">
        <v>20</v>
      </c>
      <c r="H8" s="40">
        <v>20</v>
      </c>
      <c r="I8" s="28">
        <f>SUM(D8:H8)</f>
        <v>96</v>
      </c>
      <c r="J8" s="4"/>
    </row>
  </sheetData>
  <mergeCells count="6">
    <mergeCell ref="A8:C8"/>
    <mergeCell ref="A3:C3"/>
    <mergeCell ref="A4:C4"/>
    <mergeCell ref="A5:C5"/>
    <mergeCell ref="A6:C6"/>
    <mergeCell ref="A7:C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I5" sqref="I5"/>
    </sheetView>
  </sheetViews>
  <sheetFormatPr defaultRowHeight="12.75" x14ac:dyDescent="0.2"/>
  <sheetData>
    <row r="1" spans="1:10" ht="15.75" x14ac:dyDescent="0.25">
      <c r="A1" s="6" t="s">
        <v>0</v>
      </c>
      <c r="B1" s="5"/>
      <c r="C1" s="5"/>
      <c r="D1" s="5"/>
      <c r="E1" s="2"/>
      <c r="F1" s="2"/>
      <c r="G1" s="2"/>
      <c r="H1" s="2"/>
      <c r="I1" s="2"/>
      <c r="J1" s="4"/>
    </row>
    <row r="2" spans="1:10" ht="15.75" x14ac:dyDescent="0.25">
      <c r="A2" s="2"/>
      <c r="B2" s="1"/>
      <c r="C2" s="1"/>
      <c r="D2" s="1"/>
      <c r="E2" s="1"/>
      <c r="F2" s="1"/>
      <c r="G2" s="1"/>
      <c r="H2" s="1"/>
      <c r="I2" s="1"/>
      <c r="J2" s="1"/>
    </row>
    <row r="3" spans="1:10" x14ac:dyDescent="0.2">
      <c r="A3" s="45"/>
      <c r="B3" s="45"/>
      <c r="C3" s="45"/>
      <c r="D3" s="29" t="s">
        <v>7</v>
      </c>
      <c r="E3" s="29" t="s">
        <v>8</v>
      </c>
      <c r="F3" s="29" t="s">
        <v>9</v>
      </c>
      <c r="G3" s="29" t="s">
        <v>10</v>
      </c>
      <c r="H3" s="29" t="s">
        <v>11</v>
      </c>
      <c r="I3" s="30" t="s">
        <v>12</v>
      </c>
      <c r="J3" s="3"/>
    </row>
    <row r="4" spans="1:10" x14ac:dyDescent="0.2">
      <c r="A4" s="46" t="s">
        <v>20</v>
      </c>
      <c r="B4" s="46"/>
      <c r="C4" s="46"/>
      <c r="D4" s="41">
        <v>20</v>
      </c>
      <c r="E4" s="41">
        <v>20</v>
      </c>
      <c r="F4" s="41">
        <v>20</v>
      </c>
      <c r="G4" s="41">
        <v>20</v>
      </c>
      <c r="H4" s="41">
        <v>20</v>
      </c>
      <c r="I4" s="23">
        <f>SUM(D4:H4)</f>
        <v>100</v>
      </c>
    </row>
    <row r="5" spans="1:10" x14ac:dyDescent="0.2">
      <c r="A5" s="44" t="s">
        <v>21</v>
      </c>
      <c r="B5" s="44"/>
      <c r="C5" s="44"/>
      <c r="D5" s="41">
        <v>8</v>
      </c>
      <c r="E5" s="41">
        <v>4</v>
      </c>
      <c r="F5" s="41">
        <v>12</v>
      </c>
      <c r="G5" s="41">
        <v>12</v>
      </c>
      <c r="H5" s="41">
        <v>12</v>
      </c>
      <c r="I5" s="23">
        <f>SUM(D5:H5)</f>
        <v>48</v>
      </c>
      <c r="J5" s="4"/>
    </row>
    <row r="6" spans="1:10" x14ac:dyDescent="0.2">
      <c r="A6" s="44" t="s">
        <v>22</v>
      </c>
      <c r="B6" s="44"/>
      <c r="C6" s="44"/>
      <c r="D6" s="41">
        <v>16</v>
      </c>
      <c r="E6" s="41">
        <v>16</v>
      </c>
      <c r="F6" s="41">
        <v>16</v>
      </c>
      <c r="G6" s="41">
        <v>16</v>
      </c>
      <c r="H6" s="41">
        <v>16</v>
      </c>
      <c r="I6" s="23">
        <f>SUM(D6:H6)</f>
        <v>80</v>
      </c>
      <c r="J6" s="4"/>
    </row>
    <row r="7" spans="1:10" x14ac:dyDescent="0.2">
      <c r="A7" s="44" t="s">
        <v>23</v>
      </c>
      <c r="B7" s="44"/>
      <c r="C7" s="44"/>
      <c r="D7" s="41">
        <v>8</v>
      </c>
      <c r="E7" s="41">
        <v>8</v>
      </c>
      <c r="F7" s="41">
        <v>12</v>
      </c>
      <c r="G7" s="41">
        <v>8</v>
      </c>
      <c r="H7" s="41">
        <v>12</v>
      </c>
      <c r="I7" s="23">
        <f>SUM(D7:H7)</f>
        <v>48</v>
      </c>
      <c r="J7" s="4"/>
    </row>
    <row r="8" spans="1:10" x14ac:dyDescent="0.2">
      <c r="A8" s="44" t="s">
        <v>24</v>
      </c>
      <c r="B8" s="44"/>
      <c r="C8" s="44"/>
      <c r="D8" s="41">
        <v>20</v>
      </c>
      <c r="E8" s="41">
        <v>20</v>
      </c>
      <c r="F8" s="41">
        <v>20</v>
      </c>
      <c r="G8" s="41">
        <v>20</v>
      </c>
      <c r="H8" s="41">
        <v>20</v>
      </c>
      <c r="I8" s="23">
        <f>SUM(D8:H8)</f>
        <v>100</v>
      </c>
      <c r="J8" s="4"/>
    </row>
  </sheetData>
  <mergeCells count="6">
    <mergeCell ref="A8:C8"/>
    <mergeCell ref="A3:C3"/>
    <mergeCell ref="A4:C4"/>
    <mergeCell ref="A5:C5"/>
    <mergeCell ref="A6:C6"/>
    <mergeCell ref="A7: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I8" sqref="I8"/>
    </sheetView>
  </sheetViews>
  <sheetFormatPr defaultRowHeight="12.75" x14ac:dyDescent="0.2"/>
  <sheetData>
    <row r="1" spans="1:10" ht="15.75" x14ac:dyDescent="0.25">
      <c r="A1" s="6" t="s">
        <v>0</v>
      </c>
      <c r="B1" s="5"/>
      <c r="C1" s="5"/>
      <c r="D1" s="5"/>
      <c r="E1" s="2"/>
      <c r="F1" s="2"/>
      <c r="G1" s="2"/>
      <c r="H1" s="2"/>
      <c r="I1" s="2"/>
      <c r="J1" s="4"/>
    </row>
    <row r="2" spans="1:10" ht="15.75" x14ac:dyDescent="0.25">
      <c r="A2" s="2"/>
      <c r="B2" s="1"/>
      <c r="C2" s="1"/>
      <c r="D2" s="1"/>
      <c r="E2" s="1"/>
      <c r="F2" s="1"/>
      <c r="G2" s="1"/>
      <c r="H2" s="1"/>
      <c r="I2" s="1"/>
      <c r="J2" s="1"/>
    </row>
    <row r="3" spans="1:10" x14ac:dyDescent="0.2">
      <c r="A3" s="45"/>
      <c r="B3" s="45"/>
      <c r="C3" s="45"/>
      <c r="D3" s="31" t="s">
        <v>7</v>
      </c>
      <c r="E3" s="31" t="s">
        <v>8</v>
      </c>
      <c r="F3" s="31" t="s">
        <v>9</v>
      </c>
      <c r="G3" s="31" t="s">
        <v>10</v>
      </c>
      <c r="H3" s="31" t="s">
        <v>11</v>
      </c>
      <c r="I3" s="32" t="s">
        <v>12</v>
      </c>
      <c r="J3" s="3"/>
    </row>
    <row r="4" spans="1:10" x14ac:dyDescent="0.2">
      <c r="A4" s="46" t="s">
        <v>20</v>
      </c>
      <c r="B4" s="46"/>
      <c r="C4" s="46"/>
      <c r="D4" s="42">
        <v>20</v>
      </c>
      <c r="E4" s="42">
        <v>18</v>
      </c>
      <c r="F4" s="42">
        <v>20</v>
      </c>
      <c r="G4" s="42">
        <v>20</v>
      </c>
      <c r="H4" s="42">
        <v>20</v>
      </c>
      <c r="I4" s="23">
        <f>SUM(D4:H4)</f>
        <v>98</v>
      </c>
    </row>
    <row r="5" spans="1:10" x14ac:dyDescent="0.2">
      <c r="A5" s="44" t="s">
        <v>21</v>
      </c>
      <c r="B5" s="44"/>
      <c r="C5" s="44"/>
      <c r="D5" s="42">
        <v>20</v>
      </c>
      <c r="E5" s="42">
        <v>10</v>
      </c>
      <c r="F5" s="42">
        <v>20</v>
      </c>
      <c r="G5" s="42">
        <v>20</v>
      </c>
      <c r="H5" s="42">
        <v>20</v>
      </c>
      <c r="I5" s="23">
        <f>SUM(D5:H5)</f>
        <v>90</v>
      </c>
      <c r="J5" s="4"/>
    </row>
    <row r="6" spans="1:10" x14ac:dyDescent="0.2">
      <c r="A6" s="44" t="s">
        <v>22</v>
      </c>
      <c r="B6" s="44"/>
      <c r="C6" s="44"/>
      <c r="D6" s="42">
        <v>14</v>
      </c>
      <c r="E6" s="42">
        <v>14</v>
      </c>
      <c r="F6" s="42">
        <v>14</v>
      </c>
      <c r="G6" s="42">
        <v>16</v>
      </c>
      <c r="H6" s="42">
        <v>20</v>
      </c>
      <c r="I6" s="23">
        <f>SUM(D6:H6)</f>
        <v>78</v>
      </c>
      <c r="J6" s="4"/>
    </row>
    <row r="7" spans="1:10" x14ac:dyDescent="0.2">
      <c r="A7" s="44" t="s">
        <v>23</v>
      </c>
      <c r="B7" s="44"/>
      <c r="C7" s="44"/>
      <c r="D7" s="42">
        <v>5.6</v>
      </c>
      <c r="E7" s="42">
        <v>4</v>
      </c>
      <c r="F7" s="42">
        <v>8</v>
      </c>
      <c r="G7" s="42">
        <v>8</v>
      </c>
      <c r="H7" s="42">
        <v>20</v>
      </c>
      <c r="I7" s="23">
        <f>SUM(D7:H7)</f>
        <v>45.6</v>
      </c>
      <c r="J7" s="4"/>
    </row>
    <row r="8" spans="1:10" x14ac:dyDescent="0.2">
      <c r="A8" s="44" t="s">
        <v>24</v>
      </c>
      <c r="B8" s="44"/>
      <c r="C8" s="44"/>
      <c r="D8" s="42">
        <v>18</v>
      </c>
      <c r="E8" s="42">
        <v>20</v>
      </c>
      <c r="F8" s="42">
        <v>20</v>
      </c>
      <c r="G8" s="42">
        <v>20</v>
      </c>
      <c r="H8" s="42">
        <v>20</v>
      </c>
      <c r="I8" s="23">
        <f>SUM(D8:H8)</f>
        <v>98</v>
      </c>
      <c r="J8" s="4"/>
    </row>
  </sheetData>
  <mergeCells count="6">
    <mergeCell ref="A8:C8"/>
    <mergeCell ref="A3:C3"/>
    <mergeCell ref="A4:C4"/>
    <mergeCell ref="A5:C5"/>
    <mergeCell ref="A6:C6"/>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8"/>
  <sheetViews>
    <sheetView workbookViewId="0">
      <selection activeCell="I5" sqref="I5"/>
    </sheetView>
  </sheetViews>
  <sheetFormatPr defaultRowHeight="12.75" x14ac:dyDescent="0.2"/>
  <sheetData>
    <row r="1" spans="1:10" ht="15.75" x14ac:dyDescent="0.25">
      <c r="A1" s="6" t="s">
        <v>0</v>
      </c>
      <c r="B1" s="5"/>
      <c r="C1" s="5"/>
      <c r="D1" s="5"/>
      <c r="E1" s="2"/>
      <c r="F1" s="2"/>
      <c r="G1" s="2"/>
      <c r="H1" s="2"/>
      <c r="I1" s="2"/>
      <c r="J1" s="4"/>
    </row>
    <row r="2" spans="1:10" ht="15.75" x14ac:dyDescent="0.25">
      <c r="A2" s="2"/>
      <c r="B2" s="1"/>
      <c r="C2" s="1"/>
      <c r="D2" s="1"/>
      <c r="E2" s="1"/>
      <c r="F2" s="1"/>
      <c r="G2" s="1"/>
      <c r="H2" s="1"/>
      <c r="I2" s="1"/>
      <c r="J2" s="1"/>
    </row>
    <row r="3" spans="1:10" x14ac:dyDescent="0.2">
      <c r="A3" s="47"/>
      <c r="B3" s="47"/>
      <c r="C3" s="47"/>
      <c r="D3" s="21" t="s">
        <v>7</v>
      </c>
      <c r="E3" s="21" t="s">
        <v>8</v>
      </c>
      <c r="F3" s="21" t="s">
        <v>9</v>
      </c>
      <c r="G3" s="21" t="s">
        <v>10</v>
      </c>
      <c r="H3" s="21" t="s">
        <v>11</v>
      </c>
      <c r="I3" s="22" t="s">
        <v>12</v>
      </c>
      <c r="J3" s="4"/>
    </row>
    <row r="4" spans="1:10" x14ac:dyDescent="0.2">
      <c r="A4" s="46" t="s">
        <v>20</v>
      </c>
      <c r="B4" s="46"/>
      <c r="C4" s="46"/>
      <c r="D4" s="43">
        <v>20</v>
      </c>
      <c r="E4" s="43">
        <v>20</v>
      </c>
      <c r="F4" s="43">
        <v>20</v>
      </c>
      <c r="G4" s="43">
        <v>20</v>
      </c>
      <c r="H4" s="43">
        <v>20</v>
      </c>
      <c r="I4" s="23">
        <f>SUM(D4:H4)</f>
        <v>100</v>
      </c>
    </row>
    <row r="5" spans="1:10" x14ac:dyDescent="0.2">
      <c r="A5" s="44" t="s">
        <v>21</v>
      </c>
      <c r="B5" s="44"/>
      <c r="C5" s="44"/>
      <c r="D5" s="43">
        <v>20</v>
      </c>
      <c r="E5" s="43">
        <v>12</v>
      </c>
      <c r="F5" s="43">
        <v>20</v>
      </c>
      <c r="G5" s="43">
        <v>20</v>
      </c>
      <c r="H5" s="43">
        <v>20</v>
      </c>
      <c r="I5" s="23">
        <f t="shared" ref="I5:I6" si="0">SUM(D5:H5)</f>
        <v>92</v>
      </c>
    </row>
    <row r="6" spans="1:10" x14ac:dyDescent="0.2">
      <c r="A6" s="44" t="s">
        <v>22</v>
      </c>
      <c r="B6" s="44"/>
      <c r="C6" s="44"/>
      <c r="D6" s="43">
        <v>16</v>
      </c>
      <c r="E6" s="43">
        <v>12</v>
      </c>
      <c r="F6" s="43">
        <v>16</v>
      </c>
      <c r="G6" s="43">
        <v>20</v>
      </c>
      <c r="H6" s="43">
        <v>20</v>
      </c>
      <c r="I6" s="23">
        <f t="shared" si="0"/>
        <v>84</v>
      </c>
    </row>
    <row r="7" spans="1:10" x14ac:dyDescent="0.2">
      <c r="A7" s="44" t="s">
        <v>23</v>
      </c>
      <c r="B7" s="44"/>
      <c r="C7" s="44"/>
      <c r="D7" s="43">
        <v>12</v>
      </c>
      <c r="E7" s="43">
        <v>8</v>
      </c>
      <c r="F7" s="43">
        <v>12</v>
      </c>
      <c r="G7" s="43">
        <v>12</v>
      </c>
      <c r="H7" s="43">
        <v>20</v>
      </c>
      <c r="I7" s="23">
        <f>SUM(D7:H7)</f>
        <v>64</v>
      </c>
    </row>
    <row r="8" spans="1:10" x14ac:dyDescent="0.2">
      <c r="A8" s="44" t="s">
        <v>24</v>
      </c>
      <c r="B8" s="44"/>
      <c r="C8" s="44"/>
      <c r="D8" s="43">
        <v>20</v>
      </c>
      <c r="E8" s="43">
        <v>16</v>
      </c>
      <c r="F8" s="43">
        <v>20</v>
      </c>
      <c r="G8" s="43">
        <v>20</v>
      </c>
      <c r="H8" s="43">
        <v>20</v>
      </c>
      <c r="I8" s="23">
        <f>SUM(D8:H8)</f>
        <v>96</v>
      </c>
    </row>
  </sheetData>
  <mergeCells count="6">
    <mergeCell ref="A3:C3"/>
    <mergeCell ref="A8:C8"/>
    <mergeCell ref="A4:C4"/>
    <mergeCell ref="A5:C5"/>
    <mergeCell ref="A6:C6"/>
    <mergeCell ref="A7:C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A3" sqref="A3:I3"/>
    </sheetView>
  </sheetViews>
  <sheetFormatPr defaultRowHeight="15" x14ac:dyDescent="0.2"/>
  <cols>
    <col min="1" max="1" width="33" style="10" customWidth="1"/>
    <col min="2" max="2" width="7.7109375" style="10" customWidth="1"/>
    <col min="3" max="4" width="8.28515625" style="10" bestFit="1" customWidth="1"/>
    <col min="5" max="5" width="7.7109375" style="10" customWidth="1"/>
    <col min="6" max="6" width="8.28515625" style="10" bestFit="1" customWidth="1"/>
    <col min="7" max="7" width="7.7109375" style="10" customWidth="1"/>
    <col min="8" max="9" width="7.5703125" style="10" customWidth="1"/>
    <col min="10" max="16384" width="9.140625" style="10"/>
  </cols>
  <sheetData>
    <row r="1" spans="1:12" ht="15.75" x14ac:dyDescent="0.25">
      <c r="A1" s="7" t="s">
        <v>13</v>
      </c>
      <c r="B1" s="8"/>
      <c r="C1" s="7"/>
      <c r="D1" s="7"/>
      <c r="E1" s="7"/>
      <c r="F1" s="7"/>
      <c r="G1" s="7"/>
      <c r="H1" s="7"/>
      <c r="I1" s="9"/>
    </row>
    <row r="2" spans="1:12" ht="6" customHeight="1" x14ac:dyDescent="0.25">
      <c r="A2" s="7"/>
      <c r="B2" s="8"/>
      <c r="C2" s="7"/>
      <c r="D2" s="7"/>
      <c r="E2" s="7"/>
      <c r="F2" s="7"/>
      <c r="G2" s="7"/>
      <c r="H2" s="7"/>
      <c r="I2" s="9"/>
    </row>
    <row r="3" spans="1:12" ht="15.75" x14ac:dyDescent="0.25">
      <c r="A3" s="49" t="s">
        <v>25</v>
      </c>
      <c r="B3" s="49"/>
      <c r="C3" s="49"/>
      <c r="D3" s="49"/>
      <c r="E3" s="49"/>
      <c r="F3" s="49"/>
      <c r="G3" s="49"/>
      <c r="H3" s="49"/>
      <c r="I3" s="49"/>
    </row>
    <row r="4" spans="1:12" x14ac:dyDescent="0.2">
      <c r="A4" s="8"/>
      <c r="B4" s="8"/>
      <c r="C4" s="8"/>
      <c r="D4" s="8"/>
      <c r="E4" s="8"/>
      <c r="F4" s="8"/>
      <c r="G4" s="11"/>
      <c r="H4" s="11"/>
      <c r="I4" s="12"/>
    </row>
    <row r="5" spans="1:12" ht="15.75" x14ac:dyDescent="0.25">
      <c r="G5" s="48" t="s">
        <v>17</v>
      </c>
      <c r="H5" s="48"/>
      <c r="I5" s="13"/>
      <c r="J5" s="14"/>
      <c r="K5" s="48" t="s">
        <v>18</v>
      </c>
      <c r="L5" s="48"/>
    </row>
    <row r="6" spans="1:12" s="18" customFormat="1" ht="135" customHeight="1" x14ac:dyDescent="0.2">
      <c r="A6" s="15"/>
      <c r="B6" s="16" t="s">
        <v>2</v>
      </c>
      <c r="C6" s="16" t="s">
        <v>3</v>
      </c>
      <c r="D6" s="16" t="s">
        <v>4</v>
      </c>
      <c r="E6" s="16" t="s">
        <v>5</v>
      </c>
      <c r="F6" s="17" t="s">
        <v>6</v>
      </c>
      <c r="G6" s="16" t="s">
        <v>14</v>
      </c>
      <c r="H6" s="20" t="s">
        <v>15</v>
      </c>
      <c r="K6" s="16" t="s">
        <v>1</v>
      </c>
      <c r="L6" s="20" t="s">
        <v>16</v>
      </c>
    </row>
    <row r="7" spans="1:12" s="35" customFormat="1" ht="16.5" customHeight="1" x14ac:dyDescent="0.2">
      <c r="A7" s="38" t="str">
        <f>'Evaluator 5'!A4:A4</f>
        <v>Littler</v>
      </c>
      <c r="B7" s="36">
        <f>'Evaluator 1'!I4</f>
        <v>89.2</v>
      </c>
      <c r="C7" s="36">
        <f>'Evaluator 2'!I4</f>
        <v>100</v>
      </c>
      <c r="D7" s="36">
        <f>'Evaluator 3'!I4</f>
        <v>100</v>
      </c>
      <c r="E7" s="36">
        <f>'Evaluator 4'!I4</f>
        <v>98</v>
      </c>
      <c r="F7" s="36">
        <f>'Evaluator 5'!I4</f>
        <v>100</v>
      </c>
      <c r="G7" s="36">
        <f>AVERAGE(B7:F7)</f>
        <v>97.44</v>
      </c>
      <c r="H7" s="34">
        <f>RANK(G7,$G$7:$G$11,0)</f>
        <v>1</v>
      </c>
      <c r="K7" s="33">
        <f>G7</f>
        <v>97.44</v>
      </c>
      <c r="L7" s="34">
        <f>RANK(K7,$K$7:$K$11,0)</f>
        <v>1</v>
      </c>
    </row>
    <row r="8" spans="1:12" s="35" customFormat="1" ht="16.5" customHeight="1" x14ac:dyDescent="0.2">
      <c r="A8" s="38" t="str">
        <f>'Evaluator 5'!A5:A5</f>
        <v>Mark W. White</v>
      </c>
      <c r="B8" s="36">
        <f>'Evaluator 1'!I5</f>
        <v>88.4</v>
      </c>
      <c r="C8" s="36">
        <f>'Evaluator 2'!I5</f>
        <v>92</v>
      </c>
      <c r="D8" s="36">
        <f>'Evaluator 3'!I5</f>
        <v>48</v>
      </c>
      <c r="E8" s="36">
        <f>'Evaluator 4'!I5</f>
        <v>90</v>
      </c>
      <c r="F8" s="36">
        <f>'Evaluator 5'!I5</f>
        <v>92</v>
      </c>
      <c r="G8" s="37">
        <f>AVERAGE(B8:F8)</f>
        <v>82.08</v>
      </c>
      <c r="H8" s="34">
        <f>RANK(G8,$G$7:$G$11,0)</f>
        <v>3</v>
      </c>
      <c r="K8" s="33">
        <f t="shared" ref="K8:K11" si="0">G8</f>
        <v>82.08</v>
      </c>
      <c r="L8" s="34">
        <f>RANK(K8,$K$7:$K$11,0)</f>
        <v>3</v>
      </c>
    </row>
    <row r="9" spans="1:12" s="35" customFormat="1" ht="16.5" customHeight="1" x14ac:dyDescent="0.2">
      <c r="A9" s="38" t="str">
        <f>'Evaluator 5'!A6:A6</f>
        <v>National Arbitration and Mediation (NAM)</v>
      </c>
      <c r="B9" s="36">
        <f>'Evaluator 1'!I6</f>
        <v>76</v>
      </c>
      <c r="C9" s="36">
        <f>'Evaluator 2'!I6</f>
        <v>86</v>
      </c>
      <c r="D9" s="36">
        <f>'Evaluator 3'!I6</f>
        <v>80</v>
      </c>
      <c r="E9" s="36">
        <f>'Evaluator 4'!I6</f>
        <v>78</v>
      </c>
      <c r="F9" s="36">
        <f>'Evaluator 5'!I6</f>
        <v>84</v>
      </c>
      <c r="G9" s="37">
        <f>AVERAGE(B9:F9)</f>
        <v>80.8</v>
      </c>
      <c r="H9" s="34">
        <f>RANK(G9,$G$7:$G$11,0)</f>
        <v>4</v>
      </c>
      <c r="K9" s="33">
        <f t="shared" si="0"/>
        <v>80.8</v>
      </c>
      <c r="L9" s="34">
        <f>RANK(K9,$K$7:$K$11,0)</f>
        <v>4</v>
      </c>
    </row>
    <row r="10" spans="1:12" s="35" customFormat="1" x14ac:dyDescent="0.2">
      <c r="A10" s="38" t="str">
        <f>'Evaluator 5'!A7:A7</f>
        <v>Roberson Law Firm PLLC</v>
      </c>
      <c r="B10" s="36">
        <f>'Evaluator 1'!I7</f>
        <v>58.400000000000006</v>
      </c>
      <c r="C10" s="36">
        <f>'Evaluator 2'!I7</f>
        <v>68</v>
      </c>
      <c r="D10" s="36">
        <f>'Evaluator 3'!I7</f>
        <v>48</v>
      </c>
      <c r="E10" s="36">
        <f>'Evaluator 4'!I7</f>
        <v>45.6</v>
      </c>
      <c r="F10" s="36">
        <f>'Evaluator 5'!I7</f>
        <v>64</v>
      </c>
      <c r="G10" s="37">
        <f>AVERAGE(B10:F10)</f>
        <v>56.8</v>
      </c>
      <c r="H10" s="34">
        <f>RANK(G10,$G$7:$G$11,0)</f>
        <v>5</v>
      </c>
      <c r="K10" s="33">
        <f t="shared" si="0"/>
        <v>56.8</v>
      </c>
      <c r="L10" s="34">
        <f>RANK(K10,$K$7:$K$11,0)</f>
        <v>5</v>
      </c>
    </row>
    <row r="11" spans="1:12" s="35" customFormat="1" x14ac:dyDescent="0.2">
      <c r="A11" s="38" t="str">
        <f>'Evaluator 5'!A8:A8</f>
        <v>Scott Marrs Akerman LLP</v>
      </c>
      <c r="B11" s="36">
        <f>'Evaluator 1'!I8</f>
        <v>86.800000000000011</v>
      </c>
      <c r="C11" s="36">
        <f>'Evaluator 2'!I8</f>
        <v>96</v>
      </c>
      <c r="D11" s="36">
        <f>'Evaluator 3'!I8</f>
        <v>100</v>
      </c>
      <c r="E11" s="36">
        <f>'Evaluator 4'!I8</f>
        <v>98</v>
      </c>
      <c r="F11" s="36">
        <f>'Evaluator 5'!I8</f>
        <v>96</v>
      </c>
      <c r="G11" s="37">
        <f>AVERAGE(B11:F11)</f>
        <v>95.36</v>
      </c>
      <c r="H11" s="34">
        <f>RANK(G11,$G$7:$G$11,0)</f>
        <v>2</v>
      </c>
      <c r="K11" s="33">
        <f t="shared" si="0"/>
        <v>95.36</v>
      </c>
      <c r="L11" s="34">
        <f>RANK(K11,$K$7:$K$11,0)</f>
        <v>2</v>
      </c>
    </row>
    <row r="25" spans="1:1" x14ac:dyDescent="0.2">
      <c r="A25" s="19" t="s">
        <v>19</v>
      </c>
    </row>
    <row r="26" spans="1:1" x14ac:dyDescent="0.2">
      <c r="A26" s="19"/>
    </row>
  </sheetData>
  <mergeCells count="3">
    <mergeCell ref="K5:L5"/>
    <mergeCell ref="G5:H5"/>
    <mergeCell ref="A3:I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0"/>
  <sheetViews>
    <sheetView tabSelected="1" zoomScale="98" zoomScaleNormal="98" workbookViewId="0">
      <selection activeCell="H33" sqref="H33"/>
    </sheetView>
  </sheetViews>
  <sheetFormatPr defaultRowHeight="12.75" x14ac:dyDescent="0.2"/>
  <cols>
    <col min="1" max="1" width="35.140625" style="52" bestFit="1" customWidth="1"/>
    <col min="2" max="16" width="9.5703125" style="52" customWidth="1"/>
    <col min="17" max="16384" width="9.140625" style="52"/>
  </cols>
  <sheetData>
    <row r="1" spans="1:16" ht="15.75" customHeight="1" x14ac:dyDescent="0.25">
      <c r="A1" s="50" t="s">
        <v>26</v>
      </c>
      <c r="B1" s="50"/>
      <c r="C1" s="50"/>
      <c r="D1" s="50"/>
      <c r="E1" s="50"/>
      <c r="F1" s="50"/>
      <c r="G1" s="50"/>
      <c r="H1" s="50"/>
      <c r="I1" s="50"/>
      <c r="J1" s="51"/>
    </row>
    <row r="2" spans="1:16" ht="15.75" x14ac:dyDescent="0.25">
      <c r="A2" s="53" t="s">
        <v>25</v>
      </c>
      <c r="B2" s="53"/>
      <c r="C2" s="53"/>
      <c r="D2" s="53"/>
      <c r="E2" s="53"/>
      <c r="F2" s="53"/>
      <c r="G2" s="53"/>
      <c r="H2" s="53"/>
      <c r="I2" s="53"/>
      <c r="J2" s="54"/>
    </row>
    <row r="3" spans="1:16" x14ac:dyDescent="0.2">
      <c r="A3" s="55" t="s">
        <v>27</v>
      </c>
      <c r="B3" s="56"/>
      <c r="C3" s="56"/>
      <c r="D3" s="56"/>
    </row>
    <row r="4" spans="1:16" ht="15" customHeight="1" x14ac:dyDescent="0.2">
      <c r="A4" s="55" t="s">
        <v>28</v>
      </c>
      <c r="B4" s="57" t="s">
        <v>29</v>
      </c>
      <c r="C4" s="57"/>
      <c r="D4" s="57"/>
      <c r="E4" s="58"/>
    </row>
    <row r="5" spans="1:16" ht="20.25" customHeight="1" x14ac:dyDescent="0.25">
      <c r="A5" s="59" t="s">
        <v>30</v>
      </c>
      <c r="B5" s="59"/>
      <c r="C5" s="60"/>
      <c r="D5" s="60"/>
      <c r="E5" s="60"/>
      <c r="F5" s="60"/>
      <c r="G5" s="60"/>
      <c r="H5" s="61"/>
      <c r="I5" s="61"/>
    </row>
    <row r="6" spans="1:16" ht="24.75" customHeight="1" thickBot="1" x14ac:dyDescent="0.25">
      <c r="A6" s="62"/>
      <c r="B6" s="63" t="s">
        <v>31</v>
      </c>
      <c r="C6" s="63"/>
      <c r="D6" s="63"/>
      <c r="E6" s="63"/>
      <c r="F6" s="63"/>
      <c r="G6" s="63"/>
      <c r="H6" s="63"/>
      <c r="I6" s="63"/>
    </row>
    <row r="7" spans="1:16" ht="15" customHeight="1" x14ac:dyDescent="0.25">
      <c r="B7" s="64"/>
    </row>
    <row r="8" spans="1:16" ht="15" customHeight="1" x14ac:dyDescent="0.25">
      <c r="B8" s="64"/>
    </row>
    <row r="9" spans="1:16" ht="15" customHeight="1" x14ac:dyDescent="0.25">
      <c r="B9" s="64"/>
    </row>
    <row r="10" spans="1:16" ht="15" customHeight="1" x14ac:dyDescent="0.2"/>
    <row r="11" spans="1:16" ht="11.25" customHeight="1" thickBot="1" x14ac:dyDescent="0.25"/>
    <row r="12" spans="1:16" s="65" customFormat="1" ht="13.5" thickBot="1" x14ac:dyDescent="0.25">
      <c r="B12" s="66" t="s">
        <v>32</v>
      </c>
      <c r="C12" s="67"/>
      <c r="D12" s="68"/>
      <c r="E12" s="66" t="s">
        <v>33</v>
      </c>
      <c r="F12" s="67"/>
      <c r="G12" s="68"/>
      <c r="H12" s="66" t="s">
        <v>34</v>
      </c>
      <c r="I12" s="67"/>
      <c r="J12" s="68"/>
      <c r="K12" s="66" t="s">
        <v>35</v>
      </c>
      <c r="L12" s="67"/>
      <c r="M12" s="68"/>
      <c r="N12" s="66" t="s">
        <v>36</v>
      </c>
      <c r="O12" s="67"/>
      <c r="P12" s="68"/>
    </row>
    <row r="13" spans="1:16" s="65" customFormat="1" ht="112.5" customHeight="1" x14ac:dyDescent="0.2">
      <c r="B13" s="69" t="s">
        <v>37</v>
      </c>
      <c r="C13" s="70"/>
      <c r="D13" s="71"/>
      <c r="E13" s="69" t="s">
        <v>38</v>
      </c>
      <c r="F13" s="70"/>
      <c r="G13" s="71"/>
      <c r="H13" s="69" t="s">
        <v>39</v>
      </c>
      <c r="I13" s="70"/>
      <c r="J13" s="71"/>
      <c r="K13" s="69" t="s">
        <v>40</v>
      </c>
      <c r="L13" s="70"/>
      <c r="M13" s="71"/>
      <c r="N13" s="69" t="s">
        <v>41</v>
      </c>
      <c r="O13" s="70"/>
      <c r="P13" s="71"/>
    </row>
    <row r="14" spans="1:16" s="76" customFormat="1" ht="11.25" customHeight="1" x14ac:dyDescent="0.2">
      <c r="A14" s="72"/>
      <c r="B14" s="73" t="s">
        <v>42</v>
      </c>
      <c r="C14" s="74"/>
      <c r="D14" s="75"/>
      <c r="E14" s="73" t="s">
        <v>42</v>
      </c>
      <c r="F14" s="74"/>
      <c r="G14" s="75"/>
      <c r="H14" s="73" t="s">
        <v>42</v>
      </c>
      <c r="I14" s="74"/>
      <c r="J14" s="75"/>
      <c r="K14" s="73" t="s">
        <v>42</v>
      </c>
      <c r="L14" s="74"/>
      <c r="M14" s="75"/>
      <c r="N14" s="73" t="s">
        <v>42</v>
      </c>
      <c r="O14" s="74"/>
      <c r="P14" s="75"/>
    </row>
    <row r="15" spans="1:16" s="76" customFormat="1" x14ac:dyDescent="0.2">
      <c r="A15" s="77" t="s">
        <v>20</v>
      </c>
      <c r="B15" s="78"/>
      <c r="C15" s="79"/>
      <c r="D15" s="80"/>
      <c r="E15" s="78"/>
      <c r="F15" s="79"/>
      <c r="G15" s="80"/>
      <c r="H15" s="78"/>
      <c r="I15" s="79"/>
      <c r="J15" s="80"/>
      <c r="K15" s="78"/>
      <c r="L15" s="79"/>
      <c r="M15" s="80"/>
      <c r="N15" s="78"/>
      <c r="O15" s="79"/>
      <c r="P15" s="80"/>
    </row>
    <row r="16" spans="1:16" s="76" customFormat="1" x14ac:dyDescent="0.2">
      <c r="A16" s="81" t="s">
        <v>21</v>
      </c>
      <c r="B16" s="82"/>
      <c r="C16" s="83"/>
      <c r="D16" s="84"/>
      <c r="E16" s="82"/>
      <c r="F16" s="83"/>
      <c r="G16" s="84"/>
      <c r="H16" s="82"/>
      <c r="I16" s="83"/>
      <c r="J16" s="84"/>
      <c r="K16" s="82"/>
      <c r="L16" s="83"/>
      <c r="M16" s="84"/>
      <c r="N16" s="82"/>
      <c r="O16" s="83"/>
      <c r="P16" s="84"/>
    </row>
    <row r="17" spans="1:16" s="76" customFormat="1" x14ac:dyDescent="0.2">
      <c r="A17" s="85" t="s">
        <v>22</v>
      </c>
      <c r="B17" s="82"/>
      <c r="C17" s="83"/>
      <c r="D17" s="84"/>
      <c r="E17" s="82"/>
      <c r="F17" s="83"/>
      <c r="G17" s="84"/>
      <c r="H17" s="82"/>
      <c r="I17" s="83"/>
      <c r="J17" s="84"/>
      <c r="K17" s="82"/>
      <c r="L17" s="83"/>
      <c r="M17" s="84"/>
      <c r="N17" s="82"/>
      <c r="O17" s="83"/>
      <c r="P17" s="84"/>
    </row>
    <row r="18" spans="1:16" s="76" customFormat="1" x14ac:dyDescent="0.2">
      <c r="A18" s="81" t="s">
        <v>23</v>
      </c>
      <c r="B18" s="82"/>
      <c r="C18" s="83"/>
      <c r="D18" s="84"/>
      <c r="E18" s="82"/>
      <c r="F18" s="83"/>
      <c r="G18" s="84"/>
      <c r="H18" s="82"/>
      <c r="I18" s="83"/>
      <c r="J18" s="84"/>
      <c r="K18" s="82"/>
      <c r="L18" s="83"/>
      <c r="M18" s="84"/>
      <c r="N18" s="82"/>
      <c r="O18" s="83"/>
      <c r="P18" s="84"/>
    </row>
    <row r="19" spans="1:16" s="76" customFormat="1" x14ac:dyDescent="0.2">
      <c r="A19" s="81" t="s">
        <v>24</v>
      </c>
      <c r="B19" s="82"/>
      <c r="C19" s="83"/>
      <c r="D19" s="84"/>
      <c r="E19" s="82"/>
      <c r="F19" s="83"/>
      <c r="G19" s="84"/>
      <c r="H19" s="82"/>
      <c r="I19" s="83"/>
      <c r="J19" s="84"/>
      <c r="K19" s="82"/>
      <c r="L19" s="83"/>
      <c r="M19" s="84"/>
      <c r="N19" s="82"/>
      <c r="O19" s="83"/>
      <c r="P19" s="84"/>
    </row>
    <row r="20" spans="1:16" s="87" customFormat="1" ht="7.5" customHeight="1" x14ac:dyDescent="0.2">
      <c r="A20" s="86"/>
      <c r="B20" s="86"/>
      <c r="C20" s="86"/>
      <c r="D20" s="86"/>
      <c r="E20" s="86"/>
      <c r="F20" s="86"/>
      <c r="G20" s="86"/>
      <c r="H20" s="86"/>
      <c r="I20" s="86"/>
      <c r="J20" s="86"/>
      <c r="K20" s="86"/>
      <c r="L20" s="86"/>
      <c r="M20" s="86"/>
      <c r="N20" s="86"/>
      <c r="O20" s="86"/>
      <c r="P20" s="86"/>
    </row>
    <row r="21" spans="1:16" s="88" customFormat="1" ht="6.75" customHeight="1" x14ac:dyDescent="0.2"/>
    <row r="23" spans="1:16" x14ac:dyDescent="0.2">
      <c r="A23" s="89"/>
      <c r="G23" s="90"/>
      <c r="H23" s="90"/>
    </row>
    <row r="24" spans="1:16" x14ac:dyDescent="0.2">
      <c r="A24" s="91" t="s">
        <v>43</v>
      </c>
      <c r="G24" s="90"/>
      <c r="H24" s="90"/>
      <c r="I24" s="90"/>
      <c r="J24" s="90"/>
    </row>
    <row r="25" spans="1:16" x14ac:dyDescent="0.2">
      <c r="A25" s="92"/>
      <c r="B25" s="92"/>
      <c r="C25" s="93"/>
      <c r="D25" s="92"/>
      <c r="G25" s="90"/>
      <c r="H25" s="90"/>
      <c r="I25" s="90"/>
      <c r="J25" s="90"/>
    </row>
    <row r="26" spans="1:16" x14ac:dyDescent="0.2">
      <c r="A26" s="92"/>
      <c r="B26" s="92"/>
      <c r="C26" s="92"/>
      <c r="D26" s="92"/>
      <c r="G26" s="90"/>
      <c r="H26" s="90"/>
      <c r="I26" s="90"/>
      <c r="J26" s="90"/>
    </row>
    <row r="27" spans="1:16" x14ac:dyDescent="0.2">
      <c r="A27" s="92"/>
      <c r="B27" s="92"/>
      <c r="C27" s="93"/>
      <c r="D27" s="92"/>
      <c r="G27" s="90"/>
      <c r="H27" s="90"/>
      <c r="I27" s="90"/>
      <c r="J27" s="90"/>
    </row>
    <row r="28" spans="1:16" x14ac:dyDescent="0.2">
      <c r="A28" s="92"/>
      <c r="B28" s="92"/>
      <c r="C28" s="92"/>
      <c r="D28" s="92"/>
      <c r="G28" s="90"/>
      <c r="H28" s="90"/>
      <c r="I28" s="90"/>
      <c r="J28" s="90"/>
    </row>
    <row r="29" spans="1:16" x14ac:dyDescent="0.2">
      <c r="A29" s="92"/>
      <c r="B29" s="92"/>
      <c r="C29" s="92"/>
      <c r="D29" s="92"/>
      <c r="G29" s="90"/>
      <c r="H29" s="90"/>
      <c r="I29" s="90"/>
      <c r="J29" s="90"/>
    </row>
    <row r="30" spans="1:16" x14ac:dyDescent="0.2">
      <c r="B30" s="92"/>
      <c r="G30" s="90"/>
      <c r="H30" s="90"/>
      <c r="I30" s="90"/>
      <c r="J30" s="90"/>
    </row>
    <row r="31" spans="1:16" x14ac:dyDescent="0.2">
      <c r="B31" s="92"/>
      <c r="G31" s="90"/>
      <c r="H31" s="90"/>
      <c r="I31" s="90"/>
      <c r="J31" s="90"/>
    </row>
    <row r="32" spans="1:16" x14ac:dyDescent="0.2">
      <c r="I32" s="90"/>
      <c r="J32" s="90"/>
      <c r="K32" s="90"/>
      <c r="L32" s="90"/>
    </row>
    <row r="33" spans="9:13" x14ac:dyDescent="0.2">
      <c r="I33" s="90"/>
      <c r="J33" s="90"/>
      <c r="K33" s="90"/>
      <c r="L33" s="90"/>
      <c r="M33" s="90"/>
    </row>
    <row r="34" spans="9:13" x14ac:dyDescent="0.2">
      <c r="L34" s="90"/>
      <c r="M34" s="90"/>
    </row>
    <row r="35" spans="9:13" x14ac:dyDescent="0.2">
      <c r="L35" s="90"/>
      <c r="M35" s="90"/>
    </row>
    <row r="36" spans="9:13" x14ac:dyDescent="0.2">
      <c r="L36" s="90"/>
      <c r="M36" s="90"/>
    </row>
    <row r="37" spans="9:13" x14ac:dyDescent="0.2">
      <c r="L37" s="90"/>
      <c r="M37" s="90"/>
    </row>
    <row r="50" spans="1:1" x14ac:dyDescent="0.2">
      <c r="A50" s="94" t="s">
        <v>44</v>
      </c>
    </row>
  </sheetData>
  <mergeCells count="46">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2021-05-19T17:28:37Z</dcterms:modified>
</cp:coreProperties>
</file>