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johnnypena/Desktop/"/>
    </mc:Choice>
  </mc:AlternateContent>
  <xr:revisionPtr revIDLastSave="0" documentId="8_{54C88395-F6FB-364D-B1A9-40F8419F2152}" xr6:coauthVersionLast="46" xr6:coauthVersionMax="46" xr10:uidLastSave="{00000000-0000-0000-0000-000000000000}"/>
  <bookViews>
    <workbookView xWindow="2940" yWindow="3860" windowWidth="28800" windowHeight="12460" activeTab="1" xr2:uid="{00000000-000D-0000-FFFF-FFFF00000000}"/>
  </bookViews>
  <sheets>
    <sheet name="M1 COA (2020.2021)" sheetId="1" r:id="rId1"/>
    <sheet name="4-Year COA Estim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G19" i="2"/>
  <c r="F19" i="2"/>
  <c r="E19" i="2"/>
  <c r="D19" i="2"/>
  <c r="I17" i="2"/>
  <c r="I16" i="2"/>
  <c r="I15" i="2"/>
  <c r="I14" i="2"/>
  <c r="I12" i="2"/>
  <c r="I11" i="2"/>
  <c r="I10" i="2"/>
  <c r="G17" i="1"/>
  <c r="G20" i="1" s="1"/>
  <c r="C17" i="1"/>
  <c r="C20" i="1" s="1"/>
  <c r="I19" i="2" l="1"/>
  <c r="I20" i="2"/>
</calcChain>
</file>

<file path=xl/sharedStrings.xml><?xml version="1.0" encoding="utf-8"?>
<sst xmlns="http://schemas.openxmlformats.org/spreadsheetml/2006/main" count="52" uniqueCount="39">
  <si>
    <t>University of Houston College of Medicine</t>
  </si>
  <si>
    <t>1st Year Medical Students (M1)</t>
  </si>
  <si>
    <t>TX Resident</t>
  </si>
  <si>
    <t>Non-Resident</t>
  </si>
  <si>
    <t>Total Tuition/Fees</t>
  </si>
  <si>
    <t>Loan Fees</t>
  </si>
  <si>
    <t>Room and Board*</t>
  </si>
  <si>
    <t>Transportation*</t>
  </si>
  <si>
    <t>Miscellaneous*</t>
  </si>
  <si>
    <t>Total COA</t>
  </si>
  <si>
    <t>Estimated University of Houston College of Medicine Cost of Attendance (COA)</t>
  </si>
  <si>
    <t>Estimates by Year</t>
  </si>
  <si>
    <t>Budget Items</t>
  </si>
  <si>
    <t>2021-2022</t>
  </si>
  <si>
    <t>2022-2023</t>
  </si>
  <si>
    <t>2023-2024</t>
  </si>
  <si>
    <t>10mo</t>
  </si>
  <si>
    <t>12mo</t>
  </si>
  <si>
    <t>9mo</t>
  </si>
  <si>
    <t>Est. 4-YR Totals</t>
  </si>
  <si>
    <t>Estimated 
Tuition Increase*</t>
  </si>
  <si>
    <t>-</t>
  </si>
  <si>
    <t>unavailable
Est. 3% incr.</t>
  </si>
  <si>
    <r>
      <t xml:space="preserve">Books and Supplies
</t>
    </r>
    <r>
      <rPr>
        <i/>
        <sz val="8"/>
        <color theme="1"/>
        <rFont val="Calibri"/>
        <family val="2"/>
        <scheme val="minor"/>
      </rPr>
      <t>(M3/M4 inc. Step1, Step2)</t>
    </r>
  </si>
  <si>
    <t>Living Allowance</t>
  </si>
  <si>
    <t>Room &amp; Board</t>
  </si>
  <si>
    <t>Transportation</t>
  </si>
  <si>
    <t>Personal/Miscellaneous</t>
  </si>
  <si>
    <t>Loan Fees***</t>
  </si>
  <si>
    <r>
      <t xml:space="preserve">Tuition &amp; Fees
</t>
    </r>
    <r>
      <rPr>
        <i/>
        <sz val="7"/>
        <color theme="1"/>
        <rFont val="Calibri"/>
        <family val="2"/>
        <scheme val="minor"/>
      </rPr>
      <t>Includes University Fees and Malpractice/Disability Insurance</t>
    </r>
  </si>
  <si>
    <t>Non-Resident Total COA</t>
  </si>
  <si>
    <t>Books/Supplies</t>
  </si>
  <si>
    <r>
      <t xml:space="preserve">The 4-year estimated tuition amounts are calculated using an estimated biennial increase of (3%) for both residents and non-residents. The information below is used as a means to show the </t>
    </r>
    <r>
      <rPr>
        <i/>
        <u/>
        <sz val="10"/>
        <color theme="1"/>
        <rFont val="Calibri"/>
        <family val="2"/>
        <scheme val="minor"/>
      </rPr>
      <t>potential</t>
    </r>
    <r>
      <rPr>
        <i/>
        <sz val="10"/>
        <color theme="1"/>
        <rFont val="Calibri"/>
        <family val="2"/>
        <scheme val="minor"/>
      </rPr>
      <t xml:space="preserve"> cost of medical school over four years, beginning with the 2020/2021 academic year. All other costs are shown as an estimate of what financial aid is based. </t>
    </r>
  </si>
  <si>
    <t>TX Resident Total COA</t>
  </si>
  <si>
    <t>Total Expenses</t>
  </si>
  <si>
    <t>2024-2025</t>
  </si>
  <si>
    <r>
      <t>*</t>
    </r>
    <r>
      <rPr>
        <i/>
        <sz val="11"/>
        <color theme="1"/>
        <rFont val="Calibri"/>
        <family val="2"/>
        <scheme val="minor"/>
      </rPr>
      <t>These line item costs are subject to change (11/2020)
Changes to line items will change the Overall COA.</t>
    </r>
  </si>
  <si>
    <t>10 Months / 2 Semesters: Fall 2021  &amp; Spring 2022</t>
  </si>
  <si>
    <t>2021-2022 MED Academic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</si>
</sst>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4" xfId="0" applyFill="1" applyBorder="1" applyAlignment="1">
      <alignment horizontal="left"/>
    </xf>
    <xf numFmtId="4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2" fontId="0" fillId="0" borderId="0" xfId="0" applyNumberFormat="1" applyFill="1" applyBorder="1"/>
    <xf numFmtId="0" fontId="0" fillId="0" borderId="0" xfId="0" applyFill="1" applyBorder="1"/>
    <xf numFmtId="0" fontId="0" fillId="0" borderId="0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42" fontId="0" fillId="0" borderId="5" xfId="0" applyNumberFormat="1" applyBorder="1"/>
    <xf numFmtId="0" fontId="0" fillId="0" borderId="4" xfId="0" applyFont="1" applyBorder="1" applyAlignment="1">
      <alignment horizontal="left"/>
    </xf>
    <xf numFmtId="0" fontId="0" fillId="0" borderId="0" xfId="0" applyBorder="1" applyAlignment="1">
      <alignment horizontal="center"/>
    </xf>
    <xf numFmtId="42" fontId="0" fillId="0" borderId="5" xfId="0" applyNumberFormat="1" applyBorder="1" applyAlignment="1">
      <alignment horizontal="center"/>
    </xf>
    <xf numFmtId="42" fontId="0" fillId="0" borderId="0" xfId="0" applyNumberFormat="1" applyBorder="1" applyAlignment="1">
      <alignment horizontal="center"/>
    </xf>
    <xf numFmtId="164" fontId="0" fillId="0" borderId="0" xfId="0" quotePrefix="1" applyNumberFormat="1" applyBorder="1"/>
    <xf numFmtId="0" fontId="0" fillId="0" borderId="4" xfId="0" applyFill="1" applyBorder="1"/>
    <xf numFmtId="42" fontId="0" fillId="0" borderId="5" xfId="0" applyNumberFormat="1" applyFill="1" applyBorder="1" applyAlignment="1">
      <alignment horizontal="center"/>
    </xf>
    <xf numFmtId="42" fontId="0" fillId="0" borderId="0" xfId="0" applyNumberFormat="1" applyFill="1" applyBorder="1" applyAlignment="1">
      <alignment horizontal="center"/>
    </xf>
    <xf numFmtId="164" fontId="0" fillId="0" borderId="0" xfId="0" quotePrefix="1" applyNumberFormat="1" applyFill="1" applyBorder="1"/>
    <xf numFmtId="0" fontId="0" fillId="0" borderId="6" xfId="0" applyBorder="1"/>
    <xf numFmtId="0" fontId="0" fillId="0" borderId="7" xfId="0" applyBorder="1"/>
    <xf numFmtId="42" fontId="0" fillId="0" borderId="8" xfId="0" applyNumberFormat="1" applyBorder="1"/>
    <xf numFmtId="0" fontId="4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1" fillId="0" borderId="4" xfId="0" applyFont="1" applyBorder="1"/>
    <xf numFmtId="0" fontId="1" fillId="0" borderId="1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3" fontId="0" fillId="0" borderId="11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/>
    <xf numFmtId="3" fontId="0" fillId="0" borderId="4" xfId="0" applyNumberFormat="1" applyBorder="1" applyAlignment="1">
      <alignment horizontal="center"/>
    </xf>
    <xf numFmtId="3" fontId="0" fillId="0" borderId="14" xfId="0" applyNumberFormat="1" applyBorder="1"/>
    <xf numFmtId="0" fontId="1" fillId="0" borderId="4" xfId="0" applyFont="1" applyBorder="1" applyAlignment="1">
      <alignment wrapText="1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0" fillId="2" borderId="14" xfId="0" applyNumberFormat="1" applyFill="1" applyBorder="1"/>
    <xf numFmtId="3" fontId="0" fillId="0" borderId="14" xfId="0" applyNumberFormat="1" applyBorder="1" applyAlignment="1">
      <alignment horizontal="center"/>
    </xf>
    <xf numFmtId="0" fontId="1" fillId="0" borderId="6" xfId="0" applyFont="1" applyBorder="1"/>
    <xf numFmtId="3" fontId="0" fillId="0" borderId="6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5" xfId="0" applyNumberFormat="1" applyBorder="1"/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10" xfId="0" applyNumberFormat="1" applyBorder="1"/>
    <xf numFmtId="0" fontId="0" fillId="0" borderId="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zoomScale="90" zoomScaleNormal="90" workbookViewId="0">
      <selection activeCell="J10" sqref="J10"/>
    </sheetView>
  </sheetViews>
  <sheetFormatPr baseColWidth="10" defaultColWidth="8.83203125" defaultRowHeight="15" x14ac:dyDescent="0.2"/>
  <cols>
    <col min="1" max="1" width="20.6640625" bestFit="1" customWidth="1"/>
    <col min="3" max="3" width="9.5" bestFit="1" customWidth="1"/>
    <col min="5" max="5" width="20.6640625" bestFit="1" customWidth="1"/>
    <col min="7" max="7" width="9.5" bestFit="1" customWidth="1"/>
  </cols>
  <sheetData>
    <row r="1" spans="1:7" ht="22" thickBot="1" x14ac:dyDescent="0.3">
      <c r="A1" s="63" t="s">
        <v>0</v>
      </c>
      <c r="B1" s="64"/>
      <c r="C1" s="64"/>
      <c r="D1" s="64"/>
      <c r="E1" s="64"/>
      <c r="F1" s="64"/>
      <c r="G1" s="65"/>
    </row>
    <row r="2" spans="1:7" ht="17" thickBot="1" x14ac:dyDescent="0.25">
      <c r="A2" s="66" t="s">
        <v>38</v>
      </c>
      <c r="B2" s="67"/>
      <c r="C2" s="67"/>
      <c r="D2" s="67"/>
      <c r="E2" s="67"/>
      <c r="F2" s="67"/>
      <c r="G2" s="68"/>
    </row>
    <row r="3" spans="1:7" x14ac:dyDescent="0.2">
      <c r="A3" s="69" t="s">
        <v>37</v>
      </c>
      <c r="B3" s="70"/>
      <c r="C3" s="70"/>
      <c r="D3" s="70"/>
      <c r="E3" s="70"/>
      <c r="F3" s="70"/>
      <c r="G3" s="71"/>
    </row>
    <row r="4" spans="1:7" ht="16" thickBot="1" x14ac:dyDescent="0.25">
      <c r="A4" s="72"/>
      <c r="B4" s="73"/>
      <c r="C4" s="73"/>
      <c r="D4" s="73"/>
      <c r="E4" s="73"/>
      <c r="F4" s="73"/>
      <c r="G4" s="74"/>
    </row>
    <row r="5" spans="1:7" ht="17" thickBot="1" x14ac:dyDescent="0.25">
      <c r="A5" s="66" t="s">
        <v>1</v>
      </c>
      <c r="B5" s="67"/>
      <c r="C5" s="67"/>
      <c r="D5" s="67"/>
      <c r="E5" s="67"/>
      <c r="F5" s="67"/>
      <c r="G5" s="68"/>
    </row>
    <row r="6" spans="1:7" ht="16" thickBot="1" x14ac:dyDescent="0.25">
      <c r="A6" s="1"/>
      <c r="B6" s="2"/>
      <c r="C6" s="3"/>
      <c r="D6" s="4"/>
      <c r="E6" s="5"/>
      <c r="F6" s="6"/>
      <c r="G6" s="7"/>
    </row>
    <row r="7" spans="1:7" ht="16" thickBot="1" x14ac:dyDescent="0.25">
      <c r="A7" s="75" t="s">
        <v>2</v>
      </c>
      <c r="B7" s="76"/>
      <c r="C7" s="77"/>
      <c r="D7" s="6"/>
      <c r="E7" s="75" t="s">
        <v>3</v>
      </c>
      <c r="F7" s="76"/>
      <c r="G7" s="77"/>
    </row>
    <row r="8" spans="1:7" x14ac:dyDescent="0.2">
      <c r="A8" s="28"/>
      <c r="B8" s="29"/>
      <c r="C8" s="30"/>
      <c r="D8" s="6"/>
      <c r="E8" s="28"/>
      <c r="F8" s="29"/>
      <c r="G8" s="30"/>
    </row>
    <row r="9" spans="1:7" x14ac:dyDescent="0.2">
      <c r="A9" s="11" t="s">
        <v>4</v>
      </c>
      <c r="B9" s="6"/>
      <c r="C9" s="12">
        <v>24262</v>
      </c>
      <c r="D9" s="6"/>
      <c r="E9" s="11" t="s">
        <v>4</v>
      </c>
      <c r="F9" s="6"/>
      <c r="G9" s="12">
        <v>37362</v>
      </c>
    </row>
    <row r="10" spans="1:7" x14ac:dyDescent="0.2">
      <c r="A10" s="11"/>
      <c r="B10" s="6"/>
      <c r="C10" s="7"/>
      <c r="D10" s="6"/>
      <c r="E10" s="11"/>
      <c r="F10" s="6"/>
      <c r="G10" s="7"/>
    </row>
    <row r="11" spans="1:7" x14ac:dyDescent="0.2">
      <c r="A11" s="13" t="s">
        <v>5</v>
      </c>
      <c r="B11" s="14"/>
      <c r="C11" s="15">
        <v>250</v>
      </c>
      <c r="D11" s="6"/>
      <c r="E11" s="13" t="s">
        <v>5</v>
      </c>
      <c r="F11" s="6"/>
      <c r="G11" s="15">
        <v>250</v>
      </c>
    </row>
    <row r="12" spans="1:7" x14ac:dyDescent="0.2">
      <c r="A12" s="11" t="s">
        <v>31</v>
      </c>
      <c r="B12" s="17"/>
      <c r="C12" s="15">
        <v>3500</v>
      </c>
      <c r="D12" s="6"/>
      <c r="E12" s="11" t="s">
        <v>31</v>
      </c>
      <c r="F12" s="6"/>
      <c r="G12" s="15">
        <v>3500</v>
      </c>
    </row>
    <row r="13" spans="1:7" x14ac:dyDescent="0.2">
      <c r="A13" s="18" t="s">
        <v>6</v>
      </c>
      <c r="B13" s="5"/>
      <c r="C13" s="19">
        <v>14200</v>
      </c>
      <c r="D13" s="6"/>
      <c r="E13" s="18" t="s">
        <v>6</v>
      </c>
      <c r="F13" s="5"/>
      <c r="G13" s="19">
        <v>14200</v>
      </c>
    </row>
    <row r="14" spans="1:7" x14ac:dyDescent="0.2">
      <c r="A14" s="18" t="s">
        <v>7</v>
      </c>
      <c r="B14" s="21"/>
      <c r="C14" s="19">
        <v>2900</v>
      </c>
      <c r="D14" s="6"/>
      <c r="E14" s="18" t="s">
        <v>7</v>
      </c>
      <c r="F14" s="5"/>
      <c r="G14" s="19">
        <v>2900</v>
      </c>
    </row>
    <row r="15" spans="1:7" x14ac:dyDescent="0.2">
      <c r="A15" s="18" t="s">
        <v>8</v>
      </c>
      <c r="B15" s="21"/>
      <c r="C15" s="19">
        <v>3000</v>
      </c>
      <c r="D15" s="16"/>
      <c r="E15" s="18" t="s">
        <v>8</v>
      </c>
      <c r="F15" s="5"/>
      <c r="G15" s="19">
        <v>3000</v>
      </c>
    </row>
    <row r="16" spans="1:7" x14ac:dyDescent="0.2">
      <c r="A16" s="11"/>
      <c r="B16" s="6"/>
      <c r="C16" s="12"/>
      <c r="D16" s="16"/>
      <c r="E16" s="11"/>
      <c r="F16" s="6"/>
      <c r="G16" s="12"/>
    </row>
    <row r="17" spans="1:7" x14ac:dyDescent="0.2">
      <c r="A17" s="18" t="s">
        <v>34</v>
      </c>
      <c r="B17" s="6"/>
      <c r="C17" s="12">
        <f>SUM(C11:C15)</f>
        <v>23850</v>
      </c>
      <c r="D17" s="20"/>
      <c r="E17" s="11" t="s">
        <v>34</v>
      </c>
      <c r="F17" s="6"/>
      <c r="G17" s="12">
        <f>SUM(G11:G15)</f>
        <v>23850</v>
      </c>
    </row>
    <row r="18" spans="1:7" x14ac:dyDescent="0.2">
      <c r="A18" s="11"/>
      <c r="B18" s="6"/>
      <c r="C18" s="7"/>
      <c r="D18" s="20"/>
      <c r="E18" s="11"/>
      <c r="F18" s="6"/>
      <c r="G18" s="7"/>
    </row>
    <row r="19" spans="1:7" x14ac:dyDescent="0.2">
      <c r="A19" s="11"/>
      <c r="B19" s="6"/>
      <c r="C19" s="7"/>
      <c r="D19" s="20"/>
      <c r="E19" s="11"/>
      <c r="F19" s="6"/>
      <c r="G19" s="7"/>
    </row>
    <row r="20" spans="1:7" ht="16" thickBot="1" x14ac:dyDescent="0.25">
      <c r="A20" s="22" t="s">
        <v>9</v>
      </c>
      <c r="B20" s="23"/>
      <c r="C20" s="24">
        <f>SUM(C9,C17)</f>
        <v>48112</v>
      </c>
      <c r="D20" s="6"/>
      <c r="E20" s="22" t="s">
        <v>9</v>
      </c>
      <c r="F20" s="23"/>
      <c r="G20" s="24">
        <f>SUM(G9,G17)</f>
        <v>61212</v>
      </c>
    </row>
    <row r="21" spans="1:7" x14ac:dyDescent="0.2">
      <c r="A21" s="61" t="s">
        <v>36</v>
      </c>
      <c r="B21" s="61"/>
      <c r="C21" s="61"/>
      <c r="D21" s="61"/>
      <c r="E21" s="61"/>
      <c r="F21" s="61"/>
      <c r="G21" s="61"/>
    </row>
    <row r="22" spans="1:7" x14ac:dyDescent="0.2">
      <c r="A22" s="62"/>
      <c r="B22" s="62"/>
      <c r="C22" s="62"/>
      <c r="D22" s="62"/>
      <c r="E22" s="62"/>
      <c r="F22" s="62"/>
      <c r="G22" s="62"/>
    </row>
  </sheetData>
  <mergeCells count="8">
    <mergeCell ref="A21:G22"/>
    <mergeCell ref="A1:G1"/>
    <mergeCell ref="A2:G2"/>
    <mergeCell ref="A3:G3"/>
    <mergeCell ref="A4:G4"/>
    <mergeCell ref="A5:G5"/>
    <mergeCell ref="A7:C7"/>
    <mergeCell ref="E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tabSelected="1" workbookViewId="0">
      <selection activeCell="K12" sqref="K12"/>
    </sheetView>
  </sheetViews>
  <sheetFormatPr baseColWidth="10" defaultColWidth="8.83203125" defaultRowHeight="15" x14ac:dyDescent="0.2"/>
  <cols>
    <col min="1" max="1" width="21.33203125" bestFit="1" customWidth="1"/>
    <col min="2" max="2" width="20.83203125" bestFit="1" customWidth="1"/>
    <col min="3" max="3" width="8.1640625" bestFit="1" customWidth="1"/>
    <col min="4" max="7" width="9.5" bestFit="1" customWidth="1"/>
    <col min="9" max="9" width="13.5" bestFit="1" customWidth="1"/>
  </cols>
  <sheetData>
    <row r="1" spans="1:9" ht="16" thickBot="1" x14ac:dyDescent="0.25">
      <c r="A1" s="78" t="s">
        <v>10</v>
      </c>
      <c r="B1" s="79"/>
      <c r="C1" s="79"/>
      <c r="D1" s="79"/>
      <c r="E1" s="79"/>
      <c r="F1" s="79"/>
      <c r="G1" s="79"/>
      <c r="H1" s="79"/>
      <c r="I1" s="80"/>
    </row>
    <row r="2" spans="1:9" x14ac:dyDescent="0.2">
      <c r="A2" s="11"/>
      <c r="B2" s="6"/>
      <c r="C2" s="6"/>
      <c r="D2" s="6"/>
      <c r="E2" s="6"/>
      <c r="F2" s="6"/>
      <c r="G2" s="6"/>
      <c r="H2" s="6"/>
      <c r="I2" s="7"/>
    </row>
    <row r="3" spans="1:9" x14ac:dyDescent="0.2">
      <c r="A3" s="81" t="s">
        <v>32</v>
      </c>
      <c r="B3" s="82"/>
      <c r="C3" s="82"/>
      <c r="D3" s="82"/>
      <c r="E3" s="82"/>
      <c r="F3" s="82"/>
      <c r="G3" s="82"/>
      <c r="H3" s="82"/>
      <c r="I3" s="83"/>
    </row>
    <row r="4" spans="1:9" x14ac:dyDescent="0.2">
      <c r="A4" s="81"/>
      <c r="B4" s="82"/>
      <c r="C4" s="82"/>
      <c r="D4" s="82"/>
      <c r="E4" s="82"/>
      <c r="F4" s="82"/>
      <c r="G4" s="82"/>
      <c r="H4" s="82"/>
      <c r="I4" s="83"/>
    </row>
    <row r="5" spans="1:9" x14ac:dyDescent="0.2">
      <c r="A5" s="81"/>
      <c r="B5" s="82"/>
      <c r="C5" s="82"/>
      <c r="D5" s="82"/>
      <c r="E5" s="82"/>
      <c r="F5" s="82"/>
      <c r="G5" s="82"/>
      <c r="H5" s="82"/>
      <c r="I5" s="83"/>
    </row>
    <row r="6" spans="1:9" ht="16" thickBot="1" x14ac:dyDescent="0.25">
      <c r="A6" s="11"/>
      <c r="B6" s="6"/>
      <c r="C6" s="6"/>
      <c r="D6" s="84" t="s">
        <v>11</v>
      </c>
      <c r="E6" s="84"/>
      <c r="F6" s="84"/>
      <c r="G6" s="84"/>
      <c r="H6" s="6"/>
      <c r="I6" s="7"/>
    </row>
    <row r="7" spans="1:9" ht="16" thickBot="1" x14ac:dyDescent="0.25">
      <c r="A7" s="31" t="s">
        <v>12</v>
      </c>
      <c r="B7" s="6"/>
      <c r="C7" s="6"/>
      <c r="D7" s="32" t="s">
        <v>13</v>
      </c>
      <c r="E7" s="32" t="s">
        <v>14</v>
      </c>
      <c r="F7" s="32" t="s">
        <v>15</v>
      </c>
      <c r="G7" s="32" t="s">
        <v>35</v>
      </c>
      <c r="H7" s="6"/>
      <c r="I7" s="7"/>
    </row>
    <row r="8" spans="1:9" x14ac:dyDescent="0.2">
      <c r="A8" s="31"/>
      <c r="B8" s="6"/>
      <c r="C8" s="6"/>
      <c r="D8" s="25" t="s">
        <v>16</v>
      </c>
      <c r="E8" s="25" t="s">
        <v>17</v>
      </c>
      <c r="F8" s="25" t="s">
        <v>17</v>
      </c>
      <c r="G8" s="25" t="s">
        <v>18</v>
      </c>
      <c r="H8" s="6"/>
      <c r="I8" s="27" t="s">
        <v>19</v>
      </c>
    </row>
    <row r="9" spans="1:9" ht="40" thickBot="1" x14ac:dyDescent="0.25">
      <c r="A9" s="42" t="s">
        <v>29</v>
      </c>
      <c r="B9" s="6"/>
      <c r="C9" s="33" t="s">
        <v>20</v>
      </c>
      <c r="D9" s="34" t="s">
        <v>21</v>
      </c>
      <c r="E9" s="35" t="s">
        <v>22</v>
      </c>
      <c r="F9" s="34" t="s">
        <v>21</v>
      </c>
      <c r="G9" s="35" t="s">
        <v>22</v>
      </c>
      <c r="H9" s="6"/>
      <c r="I9" s="7"/>
    </row>
    <row r="10" spans="1:9" x14ac:dyDescent="0.2">
      <c r="A10" s="31"/>
      <c r="B10" s="6" t="s">
        <v>2</v>
      </c>
      <c r="C10" s="6"/>
      <c r="D10" s="36">
        <v>24262</v>
      </c>
      <c r="E10" s="37">
        <v>25462</v>
      </c>
      <c r="F10" s="37">
        <v>25462</v>
      </c>
      <c r="G10" s="38">
        <v>25674</v>
      </c>
      <c r="H10" s="6"/>
      <c r="I10" s="39">
        <f>SUM(D10:G10)</f>
        <v>100860</v>
      </c>
    </row>
    <row r="11" spans="1:9" ht="16" thickBot="1" x14ac:dyDescent="0.25">
      <c r="A11" s="31"/>
      <c r="B11" s="6" t="s">
        <v>3</v>
      </c>
      <c r="C11" s="6"/>
      <c r="D11" s="49">
        <v>37362</v>
      </c>
      <c r="E11" s="52">
        <v>38953</v>
      </c>
      <c r="F11" s="52">
        <v>38953</v>
      </c>
      <c r="G11" s="53">
        <v>39569</v>
      </c>
      <c r="H11" s="6"/>
      <c r="I11" s="51">
        <f>SUM(D11:G11)</f>
        <v>154837</v>
      </c>
    </row>
    <row r="12" spans="1:9" ht="30" thickBot="1" x14ac:dyDescent="0.25">
      <c r="A12" s="42" t="s">
        <v>23</v>
      </c>
      <c r="B12" s="6"/>
      <c r="C12" s="6"/>
      <c r="D12" s="8">
        <v>3500</v>
      </c>
      <c r="E12" s="9">
        <v>1500</v>
      </c>
      <c r="F12" s="9">
        <v>4000</v>
      </c>
      <c r="G12" s="10">
        <v>4000</v>
      </c>
      <c r="H12" s="6"/>
      <c r="I12" s="60">
        <f t="shared" ref="I12:I20" si="0">SUM(D12:G12)</f>
        <v>13000</v>
      </c>
    </row>
    <row r="13" spans="1:9" ht="16" thickBot="1" x14ac:dyDescent="0.25">
      <c r="A13" s="31" t="s">
        <v>24</v>
      </c>
      <c r="B13" s="6"/>
      <c r="C13" s="6"/>
      <c r="D13" s="26"/>
      <c r="E13" s="14"/>
      <c r="F13" s="14"/>
      <c r="G13" s="27"/>
      <c r="H13" s="6"/>
      <c r="I13" s="41"/>
    </row>
    <row r="14" spans="1:9" x14ac:dyDescent="0.2">
      <c r="A14" s="31"/>
      <c r="B14" s="6" t="s">
        <v>25</v>
      </c>
      <c r="C14" s="6"/>
      <c r="D14" s="54">
        <v>14200</v>
      </c>
      <c r="E14" s="55">
        <v>17040</v>
      </c>
      <c r="F14" s="55">
        <v>17040</v>
      </c>
      <c r="G14" s="56">
        <v>12800</v>
      </c>
      <c r="H14" s="6"/>
      <c r="I14" s="39">
        <f t="shared" si="0"/>
        <v>61080</v>
      </c>
    </row>
    <row r="15" spans="1:9" x14ac:dyDescent="0.2">
      <c r="A15" s="31"/>
      <c r="B15" s="6" t="s">
        <v>26</v>
      </c>
      <c r="C15" s="6"/>
      <c r="D15" s="26">
        <v>2900</v>
      </c>
      <c r="E15" s="14">
        <v>3500</v>
      </c>
      <c r="F15" s="14">
        <v>4000</v>
      </c>
      <c r="G15" s="27">
        <v>5000</v>
      </c>
      <c r="H15" s="6"/>
      <c r="I15" s="41">
        <f t="shared" si="0"/>
        <v>15400</v>
      </c>
    </row>
    <row r="16" spans="1:9" ht="16" thickBot="1" x14ac:dyDescent="0.25">
      <c r="A16" s="31"/>
      <c r="B16" s="6" t="s">
        <v>27</v>
      </c>
      <c r="C16" s="6"/>
      <c r="D16" s="57">
        <v>3000</v>
      </c>
      <c r="E16" s="58">
        <v>3600</v>
      </c>
      <c r="F16" s="58">
        <v>3600</v>
      </c>
      <c r="G16" s="59">
        <v>3000</v>
      </c>
      <c r="H16" s="6"/>
      <c r="I16" s="51">
        <f t="shared" si="0"/>
        <v>13200</v>
      </c>
    </row>
    <row r="17" spans="1:9" ht="16" thickBot="1" x14ac:dyDescent="0.25">
      <c r="A17" s="31" t="s">
        <v>28</v>
      </c>
      <c r="B17" s="6"/>
      <c r="C17" s="6"/>
      <c r="D17" s="8">
        <v>250</v>
      </c>
      <c r="E17" s="9">
        <v>275</v>
      </c>
      <c r="F17" s="9">
        <v>315</v>
      </c>
      <c r="G17" s="10">
        <v>270</v>
      </c>
      <c r="H17" s="6"/>
      <c r="I17" s="60">
        <f t="shared" si="0"/>
        <v>1110</v>
      </c>
    </row>
    <row r="18" spans="1:9" x14ac:dyDescent="0.2">
      <c r="A18" s="31"/>
      <c r="B18" s="6"/>
      <c r="C18" s="6"/>
      <c r="D18" s="43"/>
      <c r="E18" s="44"/>
      <c r="F18" s="44"/>
      <c r="G18" s="45"/>
      <c r="H18" s="6"/>
      <c r="I18" s="46"/>
    </row>
    <row r="19" spans="1:9" x14ac:dyDescent="0.2">
      <c r="A19" s="31" t="s">
        <v>33</v>
      </c>
      <c r="B19" s="6"/>
      <c r="C19" s="6"/>
      <c r="D19" s="40">
        <f>SUM(D12:D17,D10)</f>
        <v>48112</v>
      </c>
      <c r="E19" s="40">
        <f>SUM(E12:E17,E10)</f>
        <v>51377</v>
      </c>
      <c r="F19" s="40">
        <f>SUM(F12:F17,F10)</f>
        <v>54417</v>
      </c>
      <c r="G19" s="47">
        <f>SUM(G12:G17,G10)</f>
        <v>50744</v>
      </c>
      <c r="H19" s="6"/>
      <c r="I19" s="41">
        <f>SUM(D19:G19)</f>
        <v>204650</v>
      </c>
    </row>
    <row r="20" spans="1:9" ht="16" thickBot="1" x14ac:dyDescent="0.25">
      <c r="A20" s="48" t="s">
        <v>30</v>
      </c>
      <c r="B20" s="23"/>
      <c r="C20" s="23"/>
      <c r="D20" s="49">
        <f>SUM(D12:D17,D11)</f>
        <v>61212</v>
      </c>
      <c r="E20" s="49">
        <f>SUM(E12:E17,E11)</f>
        <v>64868</v>
      </c>
      <c r="F20" s="49">
        <f>SUM(F12:F17,F11)</f>
        <v>67908</v>
      </c>
      <c r="G20" s="50">
        <f>SUM(G12:G17,G11)</f>
        <v>64639</v>
      </c>
      <c r="H20" s="23"/>
      <c r="I20" s="51">
        <f t="shared" si="0"/>
        <v>258627</v>
      </c>
    </row>
  </sheetData>
  <mergeCells count="3">
    <mergeCell ref="A1:I1"/>
    <mergeCell ref="A3:I5"/>
    <mergeCell ref="D6:G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M1 COA (2020.2021)</vt:lpstr>
      <vt:lpstr>4-Year COA 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Zieman, Justin N</dc:creator>
  <cp:lastModifiedBy>Microsoft Office User</cp:lastModifiedBy>
  <dcterms:created xsi:type="dcterms:W3CDTF">2020-01-28T22:14:49Z</dcterms:created>
  <dcterms:modified xsi:type="dcterms:W3CDTF">2021-02-02T19:18:14Z</dcterms:modified>
</cp:coreProperties>
</file>