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hoque\Desktop\cbest-2015\"/>
    </mc:Choice>
  </mc:AlternateContent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" i="1" l="1"/>
  <c r="E6" i="1"/>
  <c r="I6" i="1"/>
  <c r="J6" i="1" s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D7" i="1"/>
  <c r="J7" i="1" s="1"/>
  <c r="D8" i="1"/>
  <c r="J8" i="1" s="1"/>
  <c r="D9" i="1"/>
  <c r="J9" i="1" s="1"/>
  <c r="D10" i="1"/>
  <c r="J10" i="1" s="1"/>
  <c r="D11" i="1"/>
  <c r="D12" i="1"/>
  <c r="D13" i="1"/>
  <c r="D14" i="1"/>
  <c r="D15" i="1"/>
  <c r="J15" i="1" s="1"/>
  <c r="D16" i="1"/>
  <c r="J16" i="1" s="1"/>
  <c r="D17" i="1"/>
  <c r="D18" i="1"/>
  <c r="D19" i="1"/>
  <c r="D20" i="1"/>
  <c r="D21" i="1"/>
  <c r="D22" i="1"/>
  <c r="D23" i="1"/>
  <c r="J23" i="1" s="1"/>
  <c r="D24" i="1"/>
  <c r="D25" i="1"/>
  <c r="J25" i="1" s="1"/>
  <c r="D26" i="1"/>
  <c r="D27" i="1"/>
  <c r="D28" i="1"/>
  <c r="D29" i="1"/>
  <c r="D30" i="1"/>
  <c r="D31" i="1"/>
  <c r="J31" i="1" s="1"/>
  <c r="D32" i="1"/>
  <c r="J32" i="1" s="1"/>
  <c r="D33" i="1"/>
  <c r="J33" i="1" s="1"/>
  <c r="D34" i="1"/>
  <c r="D35" i="1"/>
  <c r="D36" i="1"/>
  <c r="D37" i="1"/>
  <c r="D38" i="1"/>
  <c r="D39" i="1"/>
  <c r="J39" i="1" s="1"/>
  <c r="D40" i="1"/>
  <c r="J40" i="1" s="1"/>
  <c r="D41" i="1"/>
  <c r="D42" i="1"/>
  <c r="J42" i="1" s="1"/>
  <c r="D43" i="1"/>
  <c r="D44" i="1"/>
  <c r="D45" i="1"/>
  <c r="D46" i="1"/>
  <c r="D47" i="1"/>
  <c r="J47" i="1" s="1"/>
  <c r="D48" i="1"/>
  <c r="J48" i="1" s="1"/>
  <c r="D49" i="1"/>
  <c r="J49" i="1" s="1"/>
  <c r="D50" i="1"/>
  <c r="D51" i="1"/>
  <c r="D52" i="1"/>
  <c r="D53" i="1"/>
  <c r="D54" i="1"/>
  <c r="D55" i="1"/>
  <c r="J55" i="1" s="1"/>
  <c r="D56" i="1"/>
  <c r="J56" i="1" s="1"/>
  <c r="D57" i="1"/>
  <c r="J57" i="1" s="1"/>
  <c r="I44" i="1" l="1"/>
  <c r="J44" i="1"/>
  <c r="I20" i="1"/>
  <c r="K20" i="1" s="1"/>
  <c r="J20" i="1"/>
  <c r="I12" i="1"/>
  <c r="J12" i="1"/>
  <c r="K12" i="1" s="1"/>
  <c r="I51" i="1"/>
  <c r="J51" i="1"/>
  <c r="I35" i="1"/>
  <c r="K35" i="1" s="1"/>
  <c r="J35" i="1"/>
  <c r="I11" i="1"/>
  <c r="J11" i="1"/>
  <c r="I50" i="1"/>
  <c r="J50" i="1"/>
  <c r="I34" i="1"/>
  <c r="J34" i="1"/>
  <c r="I41" i="1"/>
  <c r="J41" i="1"/>
  <c r="I17" i="1"/>
  <c r="J17" i="1"/>
  <c r="I24" i="1"/>
  <c r="J24" i="1"/>
  <c r="I36" i="1"/>
  <c r="J36" i="1"/>
  <c r="I28" i="1"/>
  <c r="J28" i="1"/>
  <c r="I43" i="1"/>
  <c r="J43" i="1"/>
  <c r="I27" i="1"/>
  <c r="J27" i="1"/>
  <c r="K27" i="1" s="1"/>
  <c r="I19" i="1"/>
  <c r="J19" i="1"/>
  <c r="I26" i="1"/>
  <c r="K26" i="1" s="1"/>
  <c r="J26" i="1"/>
  <c r="I18" i="1"/>
  <c r="J18" i="1"/>
  <c r="I54" i="1"/>
  <c r="J54" i="1"/>
  <c r="I46" i="1"/>
  <c r="J46" i="1"/>
  <c r="K46" i="1" s="1"/>
  <c r="I38" i="1"/>
  <c r="J38" i="1"/>
  <c r="I30" i="1"/>
  <c r="J30" i="1"/>
  <c r="I22" i="1"/>
  <c r="J22" i="1"/>
  <c r="I14" i="1"/>
  <c r="J14" i="1"/>
  <c r="I53" i="1"/>
  <c r="J53" i="1"/>
  <c r="I45" i="1"/>
  <c r="J45" i="1"/>
  <c r="I37" i="1"/>
  <c r="J37" i="1"/>
  <c r="I29" i="1"/>
  <c r="J29" i="1"/>
  <c r="I21" i="1"/>
  <c r="K21" i="1" s="1"/>
  <c r="J21" i="1"/>
  <c r="I13" i="1"/>
  <c r="J13" i="1"/>
  <c r="I52" i="1"/>
  <c r="J52" i="1"/>
  <c r="K54" i="1"/>
  <c r="K38" i="1"/>
  <c r="K52" i="1"/>
  <c r="K44" i="1"/>
  <c r="K28" i="1"/>
  <c r="I42" i="1"/>
  <c r="K42" i="1" s="1"/>
  <c r="I10" i="1"/>
  <c r="K10" i="1" s="1"/>
  <c r="I25" i="1"/>
  <c r="K25" i="1" s="1"/>
  <c r="I56" i="1"/>
  <c r="K56" i="1" s="1"/>
  <c r="I16" i="1"/>
  <c r="K16" i="1" s="1"/>
  <c r="K50" i="1"/>
  <c r="I49" i="1"/>
  <c r="K49" i="1" s="1"/>
  <c r="I33" i="1"/>
  <c r="K33" i="1" s="1"/>
  <c r="I9" i="1"/>
  <c r="K9" i="1" s="1"/>
  <c r="I48" i="1"/>
  <c r="K48" i="1" s="1"/>
  <c r="I32" i="1"/>
  <c r="K32" i="1" s="1"/>
  <c r="I39" i="1"/>
  <c r="K39" i="1" s="1"/>
  <c r="I23" i="1"/>
  <c r="K23" i="1" s="1"/>
  <c r="I7" i="1"/>
  <c r="K7" i="1" s="1"/>
  <c r="I57" i="1"/>
  <c r="K57" i="1" s="1"/>
  <c r="I40" i="1"/>
  <c r="K40" i="1" s="1"/>
  <c r="I8" i="1"/>
  <c r="K8" i="1" s="1"/>
  <c r="I55" i="1"/>
  <c r="K55" i="1" s="1"/>
  <c r="I31" i="1"/>
  <c r="K31" i="1" s="1"/>
  <c r="I15" i="1"/>
  <c r="K15" i="1" s="1"/>
  <c r="K24" i="1"/>
  <c r="I47" i="1"/>
  <c r="K47" i="1" s="1"/>
  <c r="K45" i="1" l="1"/>
  <c r="K37" i="1"/>
  <c r="K30" i="1"/>
  <c r="K18" i="1"/>
  <c r="K43" i="1"/>
  <c r="K17" i="1"/>
  <c r="K53" i="1"/>
  <c r="K41" i="1"/>
  <c r="K13" i="1"/>
  <c r="K11" i="1"/>
  <c r="K29" i="1"/>
  <c r="K14" i="1"/>
  <c r="K19" i="1"/>
  <c r="K36" i="1"/>
  <c r="K34" i="1"/>
  <c r="K51" i="1"/>
  <c r="K22" i="1"/>
</calcChain>
</file>

<file path=xl/sharedStrings.xml><?xml version="1.0" encoding="utf-8"?>
<sst xmlns="http://schemas.openxmlformats.org/spreadsheetml/2006/main" count="68" uniqueCount="65">
  <si>
    <t>United States</t>
  </si>
  <si>
    <t>Alabama</t>
  </si>
  <si>
    <t>Alaska</t>
  </si>
  <si>
    <t>Arizona</t>
  </si>
  <si>
    <t>Arkansas</t>
  </si>
  <si>
    <t>California</t>
  </si>
  <si>
    <t>Colorado</t>
  </si>
  <si>
    <t>(X)</t>
  </si>
  <si>
    <t>Wyoming</t>
  </si>
  <si>
    <t>Connecticut</t>
  </si>
  <si>
    <t>Delaware</t>
  </si>
  <si>
    <t>District of Columbia</t>
  </si>
  <si>
    <t>Florida</t>
  </si>
  <si>
    <t>Wisconsin</t>
  </si>
  <si>
    <t>Georgia</t>
  </si>
  <si>
    <t>Hawaii</t>
  </si>
  <si>
    <t>Idaho</t>
  </si>
  <si>
    <t>Indiana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</si>
  <si>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</si>
  <si>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</si>
  <si>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</si>
  <si>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</si>
  <si>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</si>
  <si>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</si>
  <si>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</si>
  <si>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</si>
  <si>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</si>
  <si>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</si>
  <si>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</si>
  <si>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</si>
  <si>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</si>
  <si>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</si>
  <si>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</si>
  <si>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</si>
  <si>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</si>
  <si>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</si>
  <si>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</si>
  <si>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</si>
  <si>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</si>
  <si>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</si>
  <si>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</si>
  <si>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</si>
  <si>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</si>
  <si>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</si>
  <si>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</si>
  <si>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</si>
  <si>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</si>
  <si>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</si>
  <si>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</si>
  <si>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</si>
  <si>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</si>
  <si>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</si>
  <si>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</si>
  <si>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Percent Change Due To</t>
  </si>
  <si>
    <t>Census Count 2010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</si>
  <si>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</si>
  <si>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</si>
  <si>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</si>
  <si>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</si>
  <si>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</si>
  <si>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</si>
  <si>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>Estimate July 2015</t>
  </si>
  <si>
    <t>Table 2: Total Population and Components of Population Change from 2010 - 2015 for US, All 50 States</t>
  </si>
  <si>
    <t xml:space="preserve"> and The District of Columbia</t>
  </si>
  <si>
    <t>US/State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</si>
</sst>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0" fillId="0" borderId="0" xfId="0"/>
    <xf numFmtId="3" fontId="1" fillId="0" borderId="1" xfId="0" applyNumberFormat="1" applyFont="1" applyBorder="1" applyAlignment="1" applyProtection="1">
      <alignment horizontal="right"/>
      <protection locked="0"/>
    </xf>
    <xf numFmtId="3" fontId="1" fillId="0" borderId="2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A5" sqref="A5"/>
    </sheetView>
  </sheetViews>
  <sheetFormatPr defaultRowHeight="15" x14ac:dyDescent="0.25"/>
  <cols>
    <col min="1" max="1" width="18.85546875" customWidth="1"/>
    <col min="2" max="2" width="12.85546875" customWidth="1"/>
    <col min="3" max="3" width="13.28515625" customWidth="1"/>
    <col min="4" max="4" width="10.42578125" customWidth="1"/>
    <col min="5" max="5" width="8.42578125" customWidth="1"/>
    <col min="7" max="7" width="11.28515625" customWidth="1"/>
    <col min="9" max="9" width="9" customWidth="1"/>
    <col min="10" max="10" width="7.28515625" customWidth="1"/>
    <col min="11" max="11" width="8.140625" customWidth="1"/>
  </cols>
  <sheetData>
    <row r="1" spans="1:11" s="2" customFormat="1" x14ac:dyDescent="0.25">
      <c r="A1" s="6" t="s">
        <v>62</v>
      </c>
      <c r="K1" s="7"/>
    </row>
    <row r="2" spans="1:11" s="2" customFormat="1" x14ac:dyDescent="0.25">
      <c r="A2" s="6" t="s">
        <v>63</v>
      </c>
    </row>
    <row r="3" spans="1:11" s="2" customFormat="1" x14ac:dyDescent="0.25">
      <c r="A3" s="6"/>
    </row>
    <row r="4" spans="1:11" s="2" customFormat="1" x14ac:dyDescent="0.25">
      <c r="A4" s="8"/>
      <c r="B4" s="9"/>
      <c r="C4" s="9"/>
      <c r="D4" s="9"/>
      <c r="E4" s="9"/>
      <c r="F4" s="9"/>
      <c r="G4" s="9"/>
      <c r="H4" s="10"/>
      <c r="I4" s="11" t="s">
        <v>53</v>
      </c>
      <c r="J4" s="11"/>
      <c r="K4" s="11"/>
    </row>
    <row r="5" spans="1:11" s="2" customFormat="1" ht="51" x14ac:dyDescent="0.25">
      <c r="A5" s="12" t="s">
        <v>64</v>
      </c>
      <c r="B5" s="13" t="s">
        <v>54</v>
      </c>
      <c r="C5" s="14" t="s">
        <v>61</v>
      </c>
      <c r="D5" s="13" t="s">
        <v>55</v>
      </c>
      <c r="E5" s="13" t="s">
        <v>56</v>
      </c>
      <c r="F5" s="13" t="s">
        <v>57</v>
      </c>
      <c r="G5" s="13" t="s">
        <v>58</v>
      </c>
      <c r="H5" s="13" t="s">
        <v>59</v>
      </c>
      <c r="I5" s="13" t="s">
        <v>60</v>
      </c>
      <c r="J5" s="13" t="s">
        <v>58</v>
      </c>
      <c r="K5" s="13" t="s">
        <v>59</v>
      </c>
    </row>
    <row r="6" spans="1:11" x14ac:dyDescent="0.25">
      <c r="A6" t="s">
        <v>0</v>
      </c>
      <c r="B6" s="1">
        <v>308745538</v>
      </c>
      <c r="C6" s="1">
        <v>321418820</v>
      </c>
      <c r="D6" s="1">
        <f>(C6-B6)</f>
        <v>12673282</v>
      </c>
      <c r="E6" s="5">
        <f>((C6-B6)/B6)*100</f>
        <v>4.1047660419953989</v>
      </c>
      <c r="F6" s="3">
        <v>7325826</v>
      </c>
      <c r="G6" s="3">
        <v>5334889</v>
      </c>
      <c r="H6" s="3" t="s">
        <v>7</v>
      </c>
      <c r="I6" s="5">
        <f>(F6/D6)*100</f>
        <v>57.805278853575579</v>
      </c>
      <c r="J6" s="5">
        <f>(100-I6)</f>
        <v>42.194721146424421</v>
      </c>
      <c r="K6" s="5" t="s">
        <v>7</v>
      </c>
    </row>
    <row r="7" spans="1:11" x14ac:dyDescent="0.25">
      <c r="A7" t="s">
        <v>1</v>
      </c>
      <c r="B7" s="1">
        <v>4779736</v>
      </c>
      <c r="C7" s="1">
        <v>4858979</v>
      </c>
      <c r="D7" s="1">
        <f t="shared" ref="D7:D57" si="0">(C7-B7)</f>
        <v>79243</v>
      </c>
      <c r="E7" s="5">
        <f t="shared" ref="E7:E57" si="1">((C7-B7)/B7)*100</f>
        <v>1.6578949130244849</v>
      </c>
      <c r="F7" s="4">
        <v>47896</v>
      </c>
      <c r="G7" s="4">
        <v>27276</v>
      </c>
      <c r="H7" s="4">
        <v>2005</v>
      </c>
      <c r="I7" s="5">
        <f t="shared" ref="I7:I57" si="2">(F7/D7)*100</f>
        <v>60.441931779463168</v>
      </c>
      <c r="J7" s="5">
        <f>(G7/D7)*100</f>
        <v>34.420705929861313</v>
      </c>
      <c r="K7" s="5">
        <f>(100-I7-J7)</f>
        <v>5.1373622906755188</v>
      </c>
    </row>
    <row r="8" spans="1:11" x14ac:dyDescent="0.25">
      <c r="A8" t="s">
        <v>2</v>
      </c>
      <c r="B8" s="1">
        <v>710231</v>
      </c>
      <c r="C8" s="1">
        <v>738432</v>
      </c>
      <c r="D8" s="1">
        <f t="shared" si="0"/>
        <v>28201</v>
      </c>
      <c r="E8" s="5">
        <f t="shared" si="1"/>
        <v>3.9706799618715602</v>
      </c>
      <c r="F8" s="4">
        <v>38763</v>
      </c>
      <c r="G8" s="4">
        <v>12072</v>
      </c>
      <c r="H8" s="4">
        <v>-22265</v>
      </c>
      <c r="I8" s="5">
        <f t="shared" si="2"/>
        <v>137.45257260380836</v>
      </c>
      <c r="J8" s="5">
        <f t="shared" ref="J8:J57" si="3">(G8/D8)*100</f>
        <v>42.806992659834755</v>
      </c>
      <c r="K8" s="5">
        <f t="shared" ref="K8:K57" si="4">(100-I8-J8)</f>
        <v>-80.259565263643111</v>
      </c>
    </row>
    <row r="9" spans="1:11" x14ac:dyDescent="0.25">
      <c r="A9" t="s">
        <v>3</v>
      </c>
      <c r="B9" s="1">
        <v>6392017</v>
      </c>
      <c r="C9" s="1">
        <v>6828065</v>
      </c>
      <c r="D9" s="1">
        <f t="shared" si="0"/>
        <v>436048</v>
      </c>
      <c r="E9" s="5">
        <f t="shared" si="1"/>
        <v>6.8217590785506363</v>
      </c>
      <c r="F9" s="4">
        <v>188278</v>
      </c>
      <c r="G9" s="4">
        <v>77464</v>
      </c>
      <c r="H9" s="4">
        <v>160346</v>
      </c>
      <c r="I9" s="5">
        <f t="shared" si="2"/>
        <v>43.178273951491583</v>
      </c>
      <c r="J9" s="5">
        <f t="shared" si="3"/>
        <v>17.765016695409681</v>
      </c>
      <c r="K9" s="5">
        <f t="shared" si="4"/>
        <v>39.056709353098739</v>
      </c>
    </row>
    <row r="10" spans="1:11" x14ac:dyDescent="0.25">
      <c r="A10" t="s">
        <v>4</v>
      </c>
      <c r="B10" s="1">
        <v>2915918</v>
      </c>
      <c r="C10" s="1">
        <v>2978204</v>
      </c>
      <c r="D10" s="1">
        <f t="shared" si="0"/>
        <v>62286</v>
      </c>
      <c r="E10" s="5">
        <f t="shared" si="1"/>
        <v>2.1360682982168906</v>
      </c>
      <c r="F10" s="4">
        <v>44508</v>
      </c>
      <c r="G10" s="4">
        <v>17755</v>
      </c>
      <c r="H10" s="4">
        <v>249</v>
      </c>
      <c r="I10" s="5">
        <f t="shared" si="2"/>
        <v>71.457470378576247</v>
      </c>
      <c r="J10" s="5">
        <f t="shared" si="3"/>
        <v>28.505603185306487</v>
      </c>
      <c r="K10" s="5">
        <f t="shared" si="4"/>
        <v>3.6926436117266093E-2</v>
      </c>
    </row>
    <row r="11" spans="1:11" x14ac:dyDescent="0.25">
      <c r="A11" t="s">
        <v>5</v>
      </c>
      <c r="B11" s="1">
        <v>37253956</v>
      </c>
      <c r="C11" s="1">
        <v>39144818</v>
      </c>
      <c r="D11" s="1">
        <f t="shared" si="0"/>
        <v>1890862</v>
      </c>
      <c r="E11" s="5">
        <f t="shared" si="1"/>
        <v>5.0756005617228945</v>
      </c>
      <c r="F11" s="4">
        <v>1332394</v>
      </c>
      <c r="G11" s="4">
        <v>834999</v>
      </c>
      <c r="H11" s="4">
        <v>-266115</v>
      </c>
      <c r="I11" s="5">
        <f t="shared" si="2"/>
        <v>70.464899077775115</v>
      </c>
      <c r="J11" s="5">
        <f t="shared" si="3"/>
        <v>44.159700707931094</v>
      </c>
      <c r="K11" s="5">
        <f t="shared" si="4"/>
        <v>-14.624599785706209</v>
      </c>
    </row>
    <row r="12" spans="1:11" x14ac:dyDescent="0.25">
      <c r="A12" t="s">
        <v>6</v>
      </c>
      <c r="B12" s="1">
        <v>5029196</v>
      </c>
      <c r="C12" s="1">
        <v>5456574</v>
      </c>
      <c r="D12" s="1">
        <f t="shared" si="0"/>
        <v>427378</v>
      </c>
      <c r="E12" s="5">
        <f t="shared" si="1"/>
        <v>8.497938835551448</v>
      </c>
      <c r="F12" s="4">
        <v>169535</v>
      </c>
      <c r="G12" s="4">
        <v>59257</v>
      </c>
      <c r="H12" s="4">
        <v>192337</v>
      </c>
      <c r="I12" s="5">
        <f t="shared" si="2"/>
        <v>39.668630579954986</v>
      </c>
      <c r="J12" s="5">
        <f t="shared" si="3"/>
        <v>13.865243414494897</v>
      </c>
      <c r="K12" s="5">
        <f t="shared" si="4"/>
        <v>46.466126005550116</v>
      </c>
    </row>
    <row r="13" spans="1:11" x14ac:dyDescent="0.25">
      <c r="A13" t="s">
        <v>9</v>
      </c>
      <c r="B13" s="1">
        <v>3574097</v>
      </c>
      <c r="C13" s="1">
        <v>3590886</v>
      </c>
      <c r="D13" s="1">
        <f t="shared" si="0"/>
        <v>16789</v>
      </c>
      <c r="E13" s="5">
        <f t="shared" si="1"/>
        <v>0.46974102829330033</v>
      </c>
      <c r="F13" s="4">
        <v>38144</v>
      </c>
      <c r="G13" s="4">
        <v>88195</v>
      </c>
      <c r="H13" s="4">
        <v>-104537</v>
      </c>
      <c r="I13" s="5">
        <f t="shared" si="2"/>
        <v>227.19637858121388</v>
      </c>
      <c r="J13" s="5">
        <f t="shared" si="3"/>
        <v>525.31419381738044</v>
      </c>
      <c r="K13" s="5">
        <f t="shared" si="4"/>
        <v>-652.51057239859438</v>
      </c>
    </row>
    <row r="14" spans="1:11" x14ac:dyDescent="0.25">
      <c r="A14" t="s">
        <v>10</v>
      </c>
      <c r="B14" s="1">
        <v>897934</v>
      </c>
      <c r="C14" s="1">
        <v>945934</v>
      </c>
      <c r="D14" s="1">
        <f t="shared" si="0"/>
        <v>48000</v>
      </c>
      <c r="E14" s="5">
        <f t="shared" si="1"/>
        <v>5.3456044653615971</v>
      </c>
      <c r="F14" s="4">
        <v>15969</v>
      </c>
      <c r="G14" s="4">
        <v>13715</v>
      </c>
      <c r="H14" s="4">
        <v>18038</v>
      </c>
      <c r="I14" s="5">
        <f t="shared" si="2"/>
        <v>33.268750000000004</v>
      </c>
      <c r="J14" s="5">
        <f t="shared" si="3"/>
        <v>28.572916666666664</v>
      </c>
      <c r="K14" s="5">
        <f t="shared" si="4"/>
        <v>38.158333333333324</v>
      </c>
    </row>
    <row r="15" spans="1:11" x14ac:dyDescent="0.25">
      <c r="A15" t="s">
        <v>11</v>
      </c>
      <c r="B15" s="1">
        <v>601723</v>
      </c>
      <c r="C15" s="1">
        <v>672228</v>
      </c>
      <c r="D15" s="1">
        <f t="shared" si="0"/>
        <v>70505</v>
      </c>
      <c r="E15" s="5">
        <f t="shared" si="1"/>
        <v>11.7171854823565</v>
      </c>
      <c r="F15" s="4">
        <v>23683</v>
      </c>
      <c r="G15" s="4">
        <v>20837</v>
      </c>
      <c r="H15" s="4">
        <v>25596</v>
      </c>
      <c r="I15" s="5">
        <f t="shared" si="2"/>
        <v>33.590525494645767</v>
      </c>
      <c r="J15" s="5">
        <f t="shared" si="3"/>
        <v>29.553932345223743</v>
      </c>
      <c r="K15" s="5">
        <f t="shared" si="4"/>
        <v>36.855542160130497</v>
      </c>
    </row>
    <row r="16" spans="1:11" x14ac:dyDescent="0.25">
      <c r="A16" t="s">
        <v>12</v>
      </c>
      <c r="B16" s="1">
        <v>18801310</v>
      </c>
      <c r="C16" s="1">
        <v>20271272</v>
      </c>
      <c r="D16" s="1">
        <f t="shared" si="0"/>
        <v>1469962</v>
      </c>
      <c r="E16" s="5">
        <f t="shared" si="1"/>
        <v>7.8184020156042324</v>
      </c>
      <c r="F16" s="4">
        <v>179728</v>
      </c>
      <c r="G16" s="4">
        <v>610495</v>
      </c>
      <c r="H16" s="4">
        <v>650660</v>
      </c>
      <c r="I16" s="5">
        <f t="shared" si="2"/>
        <v>12.226710622451463</v>
      </c>
      <c r="J16" s="5">
        <f t="shared" si="3"/>
        <v>41.53134570825641</v>
      </c>
      <c r="K16" s="5">
        <f t="shared" si="4"/>
        <v>46.241943669292127</v>
      </c>
    </row>
    <row r="17" spans="1:11" x14ac:dyDescent="0.25">
      <c r="A17" t="s">
        <v>14</v>
      </c>
      <c r="B17" s="1">
        <v>9687653</v>
      </c>
      <c r="C17" s="1">
        <v>10214860</v>
      </c>
      <c r="D17" s="1">
        <f t="shared" si="0"/>
        <v>527207</v>
      </c>
      <c r="E17" s="5">
        <f t="shared" si="1"/>
        <v>5.4420508249005204</v>
      </c>
      <c r="F17" s="4">
        <v>299340</v>
      </c>
      <c r="G17" s="4">
        <v>134971</v>
      </c>
      <c r="H17" s="4">
        <v>82493</v>
      </c>
      <c r="I17" s="5">
        <f t="shared" si="2"/>
        <v>56.778457038696374</v>
      </c>
      <c r="J17" s="5">
        <f t="shared" si="3"/>
        <v>25.601139590331691</v>
      </c>
      <c r="K17" s="5">
        <f t="shared" si="4"/>
        <v>17.620403370971935</v>
      </c>
    </row>
    <row r="18" spans="1:11" x14ac:dyDescent="0.25">
      <c r="A18" t="s">
        <v>15</v>
      </c>
      <c r="B18" s="1">
        <v>1360301</v>
      </c>
      <c r="C18" s="1">
        <v>1431603</v>
      </c>
      <c r="D18" s="1">
        <f t="shared" si="0"/>
        <v>71302</v>
      </c>
      <c r="E18" s="5">
        <f t="shared" si="1"/>
        <v>5.2416340207057113</v>
      </c>
      <c r="F18" s="4">
        <v>43560</v>
      </c>
      <c r="G18" s="4">
        <v>46782</v>
      </c>
      <c r="H18" s="4">
        <v>-18423</v>
      </c>
      <c r="I18" s="5">
        <f t="shared" si="2"/>
        <v>61.092255476704715</v>
      </c>
      <c r="J18" s="5">
        <f t="shared" si="3"/>
        <v>65.611062803287425</v>
      </c>
      <c r="K18" s="5">
        <f t="shared" si="4"/>
        <v>-26.703318279992139</v>
      </c>
    </row>
    <row r="19" spans="1:11" x14ac:dyDescent="0.25">
      <c r="A19" t="s">
        <v>16</v>
      </c>
      <c r="B19" s="1">
        <v>1567582</v>
      </c>
      <c r="C19" s="1">
        <v>1654930</v>
      </c>
      <c r="D19" s="1">
        <f t="shared" si="0"/>
        <v>87348</v>
      </c>
      <c r="E19" s="5">
        <f t="shared" si="1"/>
        <v>5.5721486978033683</v>
      </c>
      <c r="F19" s="4">
        <v>56713</v>
      </c>
      <c r="G19" s="4">
        <v>9689</v>
      </c>
      <c r="H19" s="4">
        <v>19788</v>
      </c>
      <c r="I19" s="5">
        <f t="shared" si="2"/>
        <v>64.927645738883541</v>
      </c>
      <c r="J19" s="5">
        <f t="shared" si="3"/>
        <v>11.092411961350003</v>
      </c>
      <c r="K19" s="5">
        <f t="shared" si="4"/>
        <v>23.979942299766456</v>
      </c>
    </row>
    <row r="20" spans="1:11" x14ac:dyDescent="0.25">
      <c r="A20" t="s">
        <v>18</v>
      </c>
      <c r="B20" s="1">
        <v>12830632</v>
      </c>
      <c r="C20" s="1">
        <v>12859995</v>
      </c>
      <c r="D20" s="1">
        <f t="shared" si="0"/>
        <v>29363</v>
      </c>
      <c r="E20" s="5">
        <f t="shared" si="1"/>
        <v>0.22885076900342866</v>
      </c>
      <c r="F20" s="4">
        <v>295920</v>
      </c>
      <c r="G20" s="4">
        <v>170366</v>
      </c>
      <c r="H20" s="4">
        <v>-425954</v>
      </c>
      <c r="I20" s="5">
        <f t="shared" si="2"/>
        <v>1007.7989306269795</v>
      </c>
      <c r="J20" s="5">
        <f t="shared" si="3"/>
        <v>580.2063821816572</v>
      </c>
      <c r="K20" s="5">
        <f t="shared" si="4"/>
        <v>-1488.0053128086367</v>
      </c>
    </row>
    <row r="21" spans="1:11" x14ac:dyDescent="0.25">
      <c r="A21" t="s">
        <v>17</v>
      </c>
      <c r="B21" s="1">
        <v>6483802</v>
      </c>
      <c r="C21" s="1">
        <v>6619680</v>
      </c>
      <c r="D21" s="1">
        <f t="shared" si="0"/>
        <v>135878</v>
      </c>
      <c r="E21" s="5">
        <f t="shared" si="1"/>
        <v>2.095653136847794</v>
      </c>
      <c r="F21" s="4">
        <v>129089</v>
      </c>
      <c r="G21" s="4">
        <v>57474</v>
      </c>
      <c r="H21" s="4">
        <v>-47311</v>
      </c>
      <c r="I21" s="5">
        <f t="shared" si="2"/>
        <v>95.003606176128585</v>
      </c>
      <c r="J21" s="5">
        <f t="shared" si="3"/>
        <v>42.298238125377175</v>
      </c>
      <c r="K21" s="5">
        <f t="shared" si="4"/>
        <v>-37.30184430150576</v>
      </c>
    </row>
    <row r="22" spans="1:11" x14ac:dyDescent="0.25">
      <c r="A22" t="s">
        <v>19</v>
      </c>
      <c r="B22" s="1">
        <v>3046355</v>
      </c>
      <c r="C22" s="1">
        <v>3123899</v>
      </c>
      <c r="D22" s="1">
        <f t="shared" si="0"/>
        <v>77544</v>
      </c>
      <c r="E22" s="5">
        <f t="shared" si="1"/>
        <v>2.5454682727390603</v>
      </c>
      <c r="F22" s="4">
        <v>56019</v>
      </c>
      <c r="G22" s="4">
        <v>29280</v>
      </c>
      <c r="H22" s="4">
        <v>-7170</v>
      </c>
      <c r="I22" s="5">
        <f t="shared" si="2"/>
        <v>72.241566078613431</v>
      </c>
      <c r="J22" s="5">
        <f t="shared" si="3"/>
        <v>37.759207675642216</v>
      </c>
      <c r="K22" s="5">
        <f t="shared" si="4"/>
        <v>-10.000773754255647</v>
      </c>
    </row>
    <row r="23" spans="1:11" x14ac:dyDescent="0.25">
      <c r="A23" t="s">
        <v>20</v>
      </c>
      <c r="B23" s="1">
        <v>2853118</v>
      </c>
      <c r="C23" s="1">
        <v>2911641</v>
      </c>
      <c r="D23" s="1">
        <f t="shared" si="0"/>
        <v>58523</v>
      </c>
      <c r="E23" s="5">
        <f t="shared" si="1"/>
        <v>2.051194517717108</v>
      </c>
      <c r="F23" s="4">
        <v>77085</v>
      </c>
      <c r="G23" s="4">
        <v>33848</v>
      </c>
      <c r="H23" s="4">
        <v>-52597</v>
      </c>
      <c r="I23" s="5">
        <f t="shared" si="2"/>
        <v>131.71744442355998</v>
      </c>
      <c r="J23" s="5">
        <f t="shared" si="3"/>
        <v>57.837089691232499</v>
      </c>
      <c r="K23" s="5">
        <f t="shared" si="4"/>
        <v>-89.554534114792489</v>
      </c>
    </row>
    <row r="24" spans="1:11" x14ac:dyDescent="0.25">
      <c r="A24" t="s">
        <v>21</v>
      </c>
      <c r="B24" s="1">
        <v>4339367</v>
      </c>
      <c r="C24" s="1">
        <v>4425092</v>
      </c>
      <c r="D24" s="1">
        <f t="shared" si="0"/>
        <v>85725</v>
      </c>
      <c r="E24" s="5">
        <f t="shared" si="1"/>
        <v>1.9755185491340095</v>
      </c>
      <c r="F24" s="4">
        <v>64922</v>
      </c>
      <c r="G24" s="4">
        <v>34455</v>
      </c>
      <c r="H24" s="4">
        <v>-12292</v>
      </c>
      <c r="I24" s="5">
        <f t="shared" si="2"/>
        <v>75.732866724992704</v>
      </c>
      <c r="J24" s="5">
        <f t="shared" si="3"/>
        <v>40.192475940507435</v>
      </c>
      <c r="K24" s="5">
        <f t="shared" si="4"/>
        <v>-15.925342665500139</v>
      </c>
    </row>
    <row r="25" spans="1:11" x14ac:dyDescent="0.25">
      <c r="A25" t="s">
        <v>22</v>
      </c>
      <c r="B25" s="1">
        <v>4533372</v>
      </c>
      <c r="C25" s="1">
        <v>4670724</v>
      </c>
      <c r="D25" s="1">
        <f t="shared" si="0"/>
        <v>137352</v>
      </c>
      <c r="E25" s="5">
        <f t="shared" si="1"/>
        <v>3.0297976870197285</v>
      </c>
      <c r="F25" s="4">
        <v>107922</v>
      </c>
      <c r="G25" s="4">
        <v>39473</v>
      </c>
      <c r="H25" s="4">
        <v>-10567</v>
      </c>
      <c r="I25" s="5">
        <f t="shared" si="2"/>
        <v>78.573300716407473</v>
      </c>
      <c r="J25" s="5">
        <f t="shared" si="3"/>
        <v>28.738569514823226</v>
      </c>
      <c r="K25" s="5">
        <f t="shared" si="4"/>
        <v>-7.3118702312306993</v>
      </c>
    </row>
    <row r="26" spans="1:11" x14ac:dyDescent="0.25">
      <c r="A26" t="s">
        <v>23</v>
      </c>
      <c r="B26" s="1">
        <v>1328361</v>
      </c>
      <c r="C26" s="1">
        <v>1329328</v>
      </c>
      <c r="D26" s="1">
        <f t="shared" si="0"/>
        <v>967</v>
      </c>
      <c r="E26" s="5">
        <f t="shared" si="1"/>
        <v>7.2796476259089207E-2</v>
      </c>
      <c r="F26" s="4">
        <v>-1646</v>
      </c>
      <c r="G26" s="4">
        <v>7041</v>
      </c>
      <c r="H26" s="4">
        <v>-4143</v>
      </c>
      <c r="I26" s="5">
        <f t="shared" si="2"/>
        <v>-170.21716649431232</v>
      </c>
      <c r="J26" s="5">
        <f t="shared" si="3"/>
        <v>728.12823164426061</v>
      </c>
      <c r="K26" s="5">
        <f t="shared" si="4"/>
        <v>-457.91106514994829</v>
      </c>
    </row>
    <row r="27" spans="1:11" x14ac:dyDescent="0.25">
      <c r="A27" t="s">
        <v>24</v>
      </c>
      <c r="B27" s="1">
        <v>5773552</v>
      </c>
      <c r="C27" s="1">
        <v>6006401</v>
      </c>
      <c r="D27" s="1">
        <f t="shared" si="0"/>
        <v>232849</v>
      </c>
      <c r="E27" s="5">
        <f t="shared" si="1"/>
        <v>4.0330285411822739</v>
      </c>
      <c r="F27" s="4">
        <v>143658</v>
      </c>
      <c r="G27" s="4">
        <v>148515</v>
      </c>
      <c r="H27" s="4">
        <v>-56054</v>
      </c>
      <c r="I27" s="5">
        <f t="shared" si="2"/>
        <v>61.695777091591545</v>
      </c>
      <c r="J27" s="5">
        <f t="shared" si="3"/>
        <v>63.781678255006469</v>
      </c>
      <c r="K27" s="5">
        <f t="shared" si="4"/>
        <v>-25.477455346598013</v>
      </c>
    </row>
    <row r="28" spans="1:11" x14ac:dyDescent="0.25">
      <c r="A28" t="s">
        <v>25</v>
      </c>
      <c r="B28" s="1">
        <v>6547629</v>
      </c>
      <c r="C28" s="1">
        <v>6794422</v>
      </c>
      <c r="D28" s="1">
        <f t="shared" si="0"/>
        <v>246793</v>
      </c>
      <c r="E28" s="5">
        <f t="shared" si="1"/>
        <v>3.7691964526395743</v>
      </c>
      <c r="F28" s="4">
        <v>97841</v>
      </c>
      <c r="G28" s="4">
        <v>202434</v>
      </c>
      <c r="H28" s="4">
        <v>-46933</v>
      </c>
      <c r="I28" s="5">
        <f t="shared" si="2"/>
        <v>39.644965618960022</v>
      </c>
      <c r="J28" s="5">
        <f t="shared" si="3"/>
        <v>82.0258273127682</v>
      </c>
      <c r="K28" s="5">
        <f t="shared" si="4"/>
        <v>-21.670792931728222</v>
      </c>
    </row>
    <row r="29" spans="1:11" x14ac:dyDescent="0.25">
      <c r="A29" t="s">
        <v>26</v>
      </c>
      <c r="B29" s="1">
        <v>9883640</v>
      </c>
      <c r="C29" s="1">
        <v>9922576</v>
      </c>
      <c r="D29" s="1">
        <f t="shared" si="0"/>
        <v>38936</v>
      </c>
      <c r="E29" s="5">
        <f t="shared" si="1"/>
        <v>0.39394393158795743</v>
      </c>
      <c r="F29" s="4">
        <v>122133</v>
      </c>
      <c r="G29" s="4">
        <v>111091</v>
      </c>
      <c r="H29" s="4">
        <v>-191130</v>
      </c>
      <c r="I29" s="5">
        <f t="shared" si="2"/>
        <v>313.67628929525375</v>
      </c>
      <c r="J29" s="5">
        <f t="shared" si="3"/>
        <v>285.31693034723651</v>
      </c>
      <c r="K29" s="5">
        <f t="shared" si="4"/>
        <v>-498.99321964249026</v>
      </c>
    </row>
    <row r="30" spans="1:11" x14ac:dyDescent="0.25">
      <c r="A30" t="s">
        <v>27</v>
      </c>
      <c r="B30" s="1">
        <v>5303925</v>
      </c>
      <c r="C30" s="1">
        <v>5489594</v>
      </c>
      <c r="D30" s="1">
        <f t="shared" si="0"/>
        <v>185669</v>
      </c>
      <c r="E30" s="5">
        <f t="shared" si="1"/>
        <v>3.5005962565458599</v>
      </c>
      <c r="F30" s="4">
        <v>152035</v>
      </c>
      <c r="G30" s="4">
        <v>72374</v>
      </c>
      <c r="H30" s="4">
        <v>-36723</v>
      </c>
      <c r="I30" s="5">
        <f t="shared" si="2"/>
        <v>81.884967334342292</v>
      </c>
      <c r="J30" s="5">
        <f t="shared" si="3"/>
        <v>38.980120537084808</v>
      </c>
      <c r="K30" s="5">
        <f t="shared" si="4"/>
        <v>-20.8650878714271</v>
      </c>
    </row>
    <row r="31" spans="1:11" x14ac:dyDescent="0.25">
      <c r="A31" t="s">
        <v>28</v>
      </c>
      <c r="B31" s="1">
        <v>2967297</v>
      </c>
      <c r="C31" s="1">
        <v>2992333</v>
      </c>
      <c r="D31" s="1">
        <f t="shared" si="0"/>
        <v>25036</v>
      </c>
      <c r="E31" s="5">
        <f t="shared" si="1"/>
        <v>0.84373084325566339</v>
      </c>
      <c r="F31" s="4">
        <v>49029</v>
      </c>
      <c r="G31" s="4">
        <v>12952</v>
      </c>
      <c r="H31" s="4">
        <v>-38499</v>
      </c>
      <c r="I31" s="5">
        <f t="shared" si="2"/>
        <v>195.83399904138042</v>
      </c>
      <c r="J31" s="5">
        <f t="shared" si="3"/>
        <v>51.733503754593393</v>
      </c>
      <c r="K31" s="5">
        <f t="shared" si="4"/>
        <v>-147.56750279597381</v>
      </c>
    </row>
    <row r="32" spans="1:11" x14ac:dyDescent="0.25">
      <c r="A32" t="s">
        <v>29</v>
      </c>
      <c r="B32" s="1">
        <v>5988927</v>
      </c>
      <c r="C32" s="1">
        <v>6083672</v>
      </c>
      <c r="D32" s="1">
        <f t="shared" si="0"/>
        <v>94745</v>
      </c>
      <c r="E32" s="5">
        <f t="shared" si="1"/>
        <v>1.5820029197216798</v>
      </c>
      <c r="F32" s="4">
        <v>101770</v>
      </c>
      <c r="G32" s="4">
        <v>47373</v>
      </c>
      <c r="H32" s="4">
        <v>-51818</v>
      </c>
      <c r="I32" s="5">
        <f t="shared" si="2"/>
        <v>107.41463929494961</v>
      </c>
      <c r="J32" s="5">
        <f t="shared" si="3"/>
        <v>50.000527732334156</v>
      </c>
      <c r="K32" s="5">
        <f t="shared" si="4"/>
        <v>-57.415167027283765</v>
      </c>
    </row>
    <row r="33" spans="1:11" x14ac:dyDescent="0.25">
      <c r="A33" t="s">
        <v>30</v>
      </c>
      <c r="B33" s="1">
        <v>989415</v>
      </c>
      <c r="C33" s="1">
        <v>1032949</v>
      </c>
      <c r="D33" s="1">
        <f t="shared" si="0"/>
        <v>43534</v>
      </c>
      <c r="E33" s="5">
        <f t="shared" si="1"/>
        <v>4.3999737218457371</v>
      </c>
      <c r="F33" s="4">
        <v>16226</v>
      </c>
      <c r="G33" s="4">
        <v>3692</v>
      </c>
      <c r="H33" s="4">
        <v>22811</v>
      </c>
      <c r="I33" s="5">
        <f t="shared" si="2"/>
        <v>37.272017273854921</v>
      </c>
      <c r="J33" s="5">
        <f t="shared" si="3"/>
        <v>8.4807277070795237</v>
      </c>
      <c r="K33" s="5">
        <f t="shared" si="4"/>
        <v>54.247255019065555</v>
      </c>
    </row>
    <row r="34" spans="1:11" x14ac:dyDescent="0.25">
      <c r="A34" t="s">
        <v>31</v>
      </c>
      <c r="B34" s="1">
        <v>1826341</v>
      </c>
      <c r="C34" s="1">
        <v>1896190</v>
      </c>
      <c r="D34" s="1">
        <f t="shared" si="0"/>
        <v>69849</v>
      </c>
      <c r="E34" s="5">
        <f t="shared" si="1"/>
        <v>3.8245322204341905</v>
      </c>
      <c r="F34" s="4">
        <v>56402</v>
      </c>
      <c r="G34" s="4">
        <v>21893</v>
      </c>
      <c r="H34" s="4">
        <v>-7731</v>
      </c>
      <c r="I34" s="5">
        <f t="shared" si="2"/>
        <v>80.748471703245571</v>
      </c>
      <c r="J34" s="5">
        <f t="shared" si="3"/>
        <v>31.343326318200692</v>
      </c>
      <c r="K34" s="5">
        <f t="shared" si="4"/>
        <v>-12.091798021446262</v>
      </c>
    </row>
    <row r="35" spans="1:11" x14ac:dyDescent="0.25">
      <c r="A35" t="s">
        <v>32</v>
      </c>
      <c r="B35" s="1">
        <v>2700551</v>
      </c>
      <c r="C35" s="1">
        <v>2890845</v>
      </c>
      <c r="D35" s="1">
        <f t="shared" si="0"/>
        <v>190294</v>
      </c>
      <c r="E35" s="5">
        <f t="shared" si="1"/>
        <v>7.0464879204280901</v>
      </c>
      <c r="F35" s="4">
        <v>74734</v>
      </c>
      <c r="G35" s="4">
        <v>41949</v>
      </c>
      <c r="H35" s="4">
        <v>69231</v>
      </c>
      <c r="I35" s="5">
        <f t="shared" si="2"/>
        <v>39.272914542760148</v>
      </c>
      <c r="J35" s="5">
        <f t="shared" si="3"/>
        <v>22.044310382881228</v>
      </c>
      <c r="K35" s="5">
        <f t="shared" si="4"/>
        <v>38.682775074358624</v>
      </c>
    </row>
    <row r="36" spans="1:11" x14ac:dyDescent="0.25">
      <c r="A36" t="s">
        <v>33</v>
      </c>
      <c r="B36" s="1">
        <v>1316470</v>
      </c>
      <c r="C36" s="1">
        <v>1330608</v>
      </c>
      <c r="D36" s="1">
        <f t="shared" si="0"/>
        <v>14138</v>
      </c>
      <c r="E36" s="5">
        <f t="shared" si="1"/>
        <v>1.0739325620788929</v>
      </c>
      <c r="F36" s="4">
        <v>9535</v>
      </c>
      <c r="G36" s="4">
        <v>10377</v>
      </c>
      <c r="H36" s="4">
        <v>-5524</v>
      </c>
      <c r="I36" s="5">
        <f t="shared" si="2"/>
        <v>67.442353939736876</v>
      </c>
      <c r="J36" s="5">
        <f t="shared" si="3"/>
        <v>73.397934644221252</v>
      </c>
      <c r="K36" s="5">
        <f t="shared" si="4"/>
        <v>-40.840288583958127</v>
      </c>
    </row>
    <row r="37" spans="1:11" x14ac:dyDescent="0.25">
      <c r="A37" t="s">
        <v>34</v>
      </c>
      <c r="B37" s="1">
        <v>8791894</v>
      </c>
      <c r="C37" s="1">
        <v>8958013</v>
      </c>
      <c r="D37" s="1">
        <f t="shared" si="0"/>
        <v>166119</v>
      </c>
      <c r="E37" s="5">
        <f t="shared" si="1"/>
        <v>1.8894563560479687</v>
      </c>
      <c r="F37" s="4">
        <v>173618</v>
      </c>
      <c r="G37" s="4">
        <v>270306</v>
      </c>
      <c r="H37" s="4">
        <v>-269194</v>
      </c>
      <c r="I37" s="5">
        <f t="shared" si="2"/>
        <v>104.51423377217537</v>
      </c>
      <c r="J37" s="5">
        <f t="shared" si="3"/>
        <v>162.7182923085258</v>
      </c>
      <c r="K37" s="5">
        <f t="shared" si="4"/>
        <v>-167.23252608070118</v>
      </c>
    </row>
    <row r="38" spans="1:11" x14ac:dyDescent="0.25">
      <c r="A38" t="s">
        <v>35</v>
      </c>
      <c r="B38" s="1">
        <v>2059179</v>
      </c>
      <c r="C38" s="1">
        <v>2085109</v>
      </c>
      <c r="D38" s="1">
        <f t="shared" si="0"/>
        <v>25930</v>
      </c>
      <c r="E38" s="5">
        <f t="shared" si="1"/>
        <v>1.2592397261238581</v>
      </c>
      <c r="F38" s="4">
        <v>53203</v>
      </c>
      <c r="G38" s="4">
        <v>15926</v>
      </c>
      <c r="H38" s="4">
        <v>-43041</v>
      </c>
      <c r="I38" s="5">
        <f t="shared" si="2"/>
        <v>205.17932896259163</v>
      </c>
      <c r="J38" s="5">
        <f t="shared" si="3"/>
        <v>61.419205553413036</v>
      </c>
      <c r="K38" s="5">
        <f t="shared" si="4"/>
        <v>-166.59853451600466</v>
      </c>
    </row>
    <row r="39" spans="1:11" x14ac:dyDescent="0.25">
      <c r="A39" t="s">
        <v>36</v>
      </c>
      <c r="B39" s="1">
        <v>19378102</v>
      </c>
      <c r="C39" s="1">
        <v>19795791</v>
      </c>
      <c r="D39" s="1">
        <f t="shared" si="0"/>
        <v>417689</v>
      </c>
      <c r="E39" s="5">
        <f t="shared" si="1"/>
        <v>2.1554690959929923</v>
      </c>
      <c r="F39" s="4">
        <v>467883</v>
      </c>
      <c r="G39" s="4">
        <v>630763</v>
      </c>
      <c r="H39" s="4">
        <v>-653071</v>
      </c>
      <c r="I39" s="5">
        <f t="shared" si="2"/>
        <v>112.01707490501308</v>
      </c>
      <c r="J39" s="5">
        <f t="shared" si="3"/>
        <v>151.01259549569178</v>
      </c>
      <c r="K39" s="5">
        <f t="shared" si="4"/>
        <v>-163.02967040070484</v>
      </c>
    </row>
    <row r="40" spans="1:11" x14ac:dyDescent="0.25">
      <c r="A40" t="s">
        <v>37</v>
      </c>
      <c r="B40" s="1">
        <v>9535483</v>
      </c>
      <c r="C40" s="1">
        <v>10042802</v>
      </c>
      <c r="D40" s="1">
        <f t="shared" si="0"/>
        <v>507319</v>
      </c>
      <c r="E40" s="5">
        <f t="shared" si="1"/>
        <v>5.3203282938053587</v>
      </c>
      <c r="F40" s="4">
        <v>198111</v>
      </c>
      <c r="G40" s="4">
        <v>116875</v>
      </c>
      <c r="H40" s="4">
        <v>180189</v>
      </c>
      <c r="I40" s="5">
        <f t="shared" si="2"/>
        <v>39.050577644440679</v>
      </c>
      <c r="J40" s="5">
        <f t="shared" si="3"/>
        <v>23.03777307768879</v>
      </c>
      <c r="K40" s="5">
        <f t="shared" si="4"/>
        <v>37.911649277870531</v>
      </c>
    </row>
    <row r="41" spans="1:11" x14ac:dyDescent="0.25">
      <c r="A41" t="s">
        <v>38</v>
      </c>
      <c r="B41" s="1">
        <v>672591</v>
      </c>
      <c r="C41" s="1">
        <v>756927</v>
      </c>
      <c r="D41" s="1">
        <f t="shared" si="0"/>
        <v>84336</v>
      </c>
      <c r="E41" s="5">
        <f t="shared" si="1"/>
        <v>12.538972421575668</v>
      </c>
      <c r="F41" s="4">
        <v>22285</v>
      </c>
      <c r="G41" s="4">
        <v>8057</v>
      </c>
      <c r="H41" s="4">
        <v>53048</v>
      </c>
      <c r="I41" s="5">
        <f t="shared" si="2"/>
        <v>26.424065642193135</v>
      </c>
      <c r="J41" s="5">
        <f t="shared" si="3"/>
        <v>9.5534528552456841</v>
      </c>
      <c r="K41" s="5">
        <f t="shared" si="4"/>
        <v>64.022481502561178</v>
      </c>
    </row>
    <row r="42" spans="1:11" x14ac:dyDescent="0.25">
      <c r="A42" t="s">
        <v>39</v>
      </c>
      <c r="B42" s="1">
        <v>11536504</v>
      </c>
      <c r="C42" s="1">
        <v>11613423</v>
      </c>
      <c r="D42" s="1">
        <f t="shared" si="0"/>
        <v>76919</v>
      </c>
      <c r="E42" s="5">
        <f t="shared" si="1"/>
        <v>0.66674444875154548</v>
      </c>
      <c r="F42" s="4">
        <v>142046</v>
      </c>
      <c r="G42" s="4">
        <v>95444</v>
      </c>
      <c r="H42" s="4">
        <v>-153296</v>
      </c>
      <c r="I42" s="5">
        <f t="shared" si="2"/>
        <v>184.66958748813687</v>
      </c>
      <c r="J42" s="5">
        <f t="shared" si="3"/>
        <v>124.08377644015134</v>
      </c>
      <c r="K42" s="5">
        <f t="shared" si="4"/>
        <v>-208.75336392828819</v>
      </c>
    </row>
    <row r="43" spans="1:11" x14ac:dyDescent="0.25">
      <c r="A43" t="s">
        <v>40</v>
      </c>
      <c r="B43" s="1">
        <v>3751351</v>
      </c>
      <c r="C43" s="1">
        <v>3911338</v>
      </c>
      <c r="D43" s="1">
        <f t="shared" si="0"/>
        <v>159987</v>
      </c>
      <c r="E43" s="5">
        <f t="shared" si="1"/>
        <v>4.2647835406497556</v>
      </c>
      <c r="F43" s="4">
        <v>81469</v>
      </c>
      <c r="G43" s="4">
        <v>33359</v>
      </c>
      <c r="H43" s="4">
        <v>43544</v>
      </c>
      <c r="I43" s="5">
        <f t="shared" si="2"/>
        <v>50.922262433822752</v>
      </c>
      <c r="J43" s="5">
        <f t="shared" si="3"/>
        <v>20.851069149368389</v>
      </c>
      <c r="K43" s="5">
        <f t="shared" si="4"/>
        <v>28.22666841680886</v>
      </c>
    </row>
    <row r="44" spans="1:11" x14ac:dyDescent="0.25">
      <c r="A44" t="s">
        <v>41</v>
      </c>
      <c r="B44" s="1">
        <v>3831074</v>
      </c>
      <c r="C44" s="1">
        <v>4028977</v>
      </c>
      <c r="D44" s="1">
        <f t="shared" si="0"/>
        <v>197903</v>
      </c>
      <c r="E44" s="5">
        <f t="shared" si="1"/>
        <v>5.1657315938037218</v>
      </c>
      <c r="F44" s="4">
        <v>64596</v>
      </c>
      <c r="G44" s="4">
        <v>36279</v>
      </c>
      <c r="H44" s="4">
        <v>93408</v>
      </c>
      <c r="I44" s="5">
        <f t="shared" si="2"/>
        <v>32.640232841341465</v>
      </c>
      <c r="J44" s="5">
        <f t="shared" si="3"/>
        <v>18.331707957938988</v>
      </c>
      <c r="K44" s="5">
        <f t="shared" si="4"/>
        <v>49.028059200719554</v>
      </c>
    </row>
    <row r="45" spans="1:11" x14ac:dyDescent="0.25">
      <c r="A45" t="s">
        <v>42</v>
      </c>
      <c r="B45" s="1">
        <v>12702379</v>
      </c>
      <c r="C45" s="1">
        <v>12802503</v>
      </c>
      <c r="D45" s="1">
        <f t="shared" si="0"/>
        <v>100124</v>
      </c>
      <c r="E45" s="5">
        <f t="shared" si="1"/>
        <v>0.78823029922190158</v>
      </c>
      <c r="F45" s="4">
        <v>75417</v>
      </c>
      <c r="G45" s="4">
        <v>164475</v>
      </c>
      <c r="H45" s="4">
        <v>-132073</v>
      </c>
      <c r="I45" s="5">
        <f t="shared" si="2"/>
        <v>75.323598737565419</v>
      </c>
      <c r="J45" s="5">
        <f t="shared" si="3"/>
        <v>164.2713035835564</v>
      </c>
      <c r="K45" s="5">
        <f t="shared" si="4"/>
        <v>-139.59490232112182</v>
      </c>
    </row>
    <row r="46" spans="1:11" x14ac:dyDescent="0.25">
      <c r="A46" t="s">
        <v>43</v>
      </c>
      <c r="B46" s="1">
        <v>1052567</v>
      </c>
      <c r="C46" s="1">
        <v>1056298</v>
      </c>
      <c r="D46" s="1">
        <f t="shared" si="0"/>
        <v>3731</v>
      </c>
      <c r="E46" s="5">
        <f t="shared" si="1"/>
        <v>0.3544667465348999</v>
      </c>
      <c r="F46" s="4">
        <v>7306</v>
      </c>
      <c r="G46" s="4">
        <v>22298</v>
      </c>
      <c r="H46" s="4">
        <v>-25743</v>
      </c>
      <c r="I46" s="5">
        <f t="shared" si="2"/>
        <v>195.81881533101046</v>
      </c>
      <c r="J46" s="5">
        <f t="shared" si="3"/>
        <v>597.64138300723664</v>
      </c>
      <c r="K46" s="5">
        <f t="shared" si="4"/>
        <v>-693.4601983382471</v>
      </c>
    </row>
    <row r="47" spans="1:11" x14ac:dyDescent="0.25">
      <c r="A47" t="s">
        <v>44</v>
      </c>
      <c r="B47" s="1">
        <v>4625364</v>
      </c>
      <c r="C47" s="1">
        <v>4896146</v>
      </c>
      <c r="D47" s="1">
        <f t="shared" si="0"/>
        <v>270782</v>
      </c>
      <c r="E47" s="5">
        <f t="shared" si="1"/>
        <v>5.8542851978784807</v>
      </c>
      <c r="F47" s="4">
        <v>72535</v>
      </c>
      <c r="G47" s="4">
        <v>31974</v>
      </c>
      <c r="H47" s="4">
        <v>159023</v>
      </c>
      <c r="I47" s="5">
        <f t="shared" si="2"/>
        <v>26.787231056717211</v>
      </c>
      <c r="J47" s="5">
        <f t="shared" si="3"/>
        <v>11.808022689839058</v>
      </c>
      <c r="K47" s="5">
        <f t="shared" si="4"/>
        <v>61.404746253443726</v>
      </c>
    </row>
    <row r="48" spans="1:11" x14ac:dyDescent="0.25">
      <c r="A48" t="s">
        <v>45</v>
      </c>
      <c r="B48" s="1">
        <v>814180</v>
      </c>
      <c r="C48" s="1">
        <v>858469</v>
      </c>
      <c r="D48" s="1">
        <f t="shared" si="0"/>
        <v>44289</v>
      </c>
      <c r="E48" s="5">
        <f t="shared" si="1"/>
        <v>5.4397062074725495</v>
      </c>
      <c r="F48" s="4">
        <v>25761</v>
      </c>
      <c r="G48" s="4">
        <v>7924</v>
      </c>
      <c r="H48" s="4">
        <v>10267</v>
      </c>
      <c r="I48" s="5">
        <f t="shared" si="2"/>
        <v>58.165684481473953</v>
      </c>
      <c r="J48" s="5">
        <f t="shared" si="3"/>
        <v>17.891575786312629</v>
      </c>
      <c r="K48" s="5">
        <f t="shared" si="4"/>
        <v>23.942739732213418</v>
      </c>
    </row>
    <row r="49" spans="1:11" x14ac:dyDescent="0.25">
      <c r="A49" t="s">
        <v>46</v>
      </c>
      <c r="B49" s="1">
        <v>6346105</v>
      </c>
      <c r="C49" s="1">
        <v>6600299</v>
      </c>
      <c r="D49" s="1">
        <f t="shared" si="0"/>
        <v>254194</v>
      </c>
      <c r="E49" s="5">
        <f t="shared" si="1"/>
        <v>4.005512042426024</v>
      </c>
      <c r="F49" s="4">
        <v>96386</v>
      </c>
      <c r="G49" s="4">
        <v>49546</v>
      </c>
      <c r="H49" s="4">
        <v>104944</v>
      </c>
      <c r="I49" s="5">
        <f t="shared" si="2"/>
        <v>37.918282886299444</v>
      </c>
      <c r="J49" s="5">
        <f t="shared" si="3"/>
        <v>19.491412071095304</v>
      </c>
      <c r="K49" s="5">
        <f t="shared" si="4"/>
        <v>42.590305042605252</v>
      </c>
    </row>
    <row r="50" spans="1:11" x14ac:dyDescent="0.25">
      <c r="A50" t="s">
        <v>47</v>
      </c>
      <c r="B50" s="1">
        <v>25145561</v>
      </c>
      <c r="C50" s="1">
        <v>27469114</v>
      </c>
      <c r="D50" s="1">
        <f t="shared" si="0"/>
        <v>2323553</v>
      </c>
      <c r="E50" s="5">
        <f t="shared" si="1"/>
        <v>9.2404102656528533</v>
      </c>
      <c r="F50" s="4">
        <v>1107434</v>
      </c>
      <c r="G50" s="4">
        <v>463449</v>
      </c>
      <c r="H50" s="4">
        <v>736492</v>
      </c>
      <c r="I50" s="5">
        <f t="shared" si="2"/>
        <v>47.661232603689264</v>
      </c>
      <c r="J50" s="5">
        <f t="shared" si="3"/>
        <v>19.945703842348333</v>
      </c>
      <c r="K50" s="5">
        <f t="shared" si="4"/>
        <v>32.393063553962406</v>
      </c>
    </row>
    <row r="51" spans="1:11" x14ac:dyDescent="0.25">
      <c r="A51" t="s">
        <v>48</v>
      </c>
      <c r="B51" s="1">
        <v>2763885</v>
      </c>
      <c r="C51" s="1">
        <v>2995919</v>
      </c>
      <c r="D51" s="1">
        <f t="shared" si="0"/>
        <v>232034</v>
      </c>
      <c r="E51" s="5">
        <f t="shared" si="1"/>
        <v>8.3952118123583297</v>
      </c>
      <c r="F51" s="4">
        <v>188559</v>
      </c>
      <c r="G51" s="4">
        <v>29344</v>
      </c>
      <c r="H51" s="4">
        <v>14576</v>
      </c>
      <c r="I51" s="5">
        <f t="shared" si="2"/>
        <v>81.263521725264397</v>
      </c>
      <c r="J51" s="5">
        <f t="shared" si="3"/>
        <v>12.646422507046381</v>
      </c>
      <c r="K51" s="5">
        <f t="shared" si="4"/>
        <v>6.090055767689222</v>
      </c>
    </row>
    <row r="52" spans="1:11" x14ac:dyDescent="0.25">
      <c r="A52" t="s">
        <v>49</v>
      </c>
      <c r="B52" s="1">
        <v>625741</v>
      </c>
      <c r="C52" s="1">
        <v>626042</v>
      </c>
      <c r="D52" s="1">
        <f t="shared" si="0"/>
        <v>301</v>
      </c>
      <c r="E52" s="5">
        <f t="shared" si="1"/>
        <v>4.8102969119811552E-2</v>
      </c>
      <c r="F52" s="4">
        <v>3178</v>
      </c>
      <c r="G52" s="4">
        <v>4050</v>
      </c>
      <c r="H52" s="4">
        <v>-6482</v>
      </c>
      <c r="I52" s="5">
        <f t="shared" si="2"/>
        <v>1055.8139534883719</v>
      </c>
      <c r="J52" s="5">
        <f t="shared" si="3"/>
        <v>1345.5149501661128</v>
      </c>
      <c r="K52" s="5">
        <f t="shared" si="4"/>
        <v>-2301.3289036544847</v>
      </c>
    </row>
    <row r="53" spans="1:11" x14ac:dyDescent="0.25">
      <c r="A53" t="s">
        <v>50</v>
      </c>
      <c r="B53" s="1">
        <v>8001024</v>
      </c>
      <c r="C53" s="1">
        <v>8382993</v>
      </c>
      <c r="D53" s="1">
        <f t="shared" si="0"/>
        <v>381969</v>
      </c>
      <c r="E53" s="5">
        <f t="shared" si="1"/>
        <v>4.7740014278172396</v>
      </c>
      <c r="F53" s="4">
        <v>214607</v>
      </c>
      <c r="G53" s="4">
        <v>182418</v>
      </c>
      <c r="H53" s="4">
        <v>-17437</v>
      </c>
      <c r="I53" s="5">
        <f t="shared" si="2"/>
        <v>56.184402399147572</v>
      </c>
      <c r="J53" s="5">
        <f t="shared" si="3"/>
        <v>47.757278732043702</v>
      </c>
      <c r="K53" s="5">
        <f t="shared" si="4"/>
        <v>-3.9416811311912738</v>
      </c>
    </row>
    <row r="54" spans="1:11" x14ac:dyDescent="0.25">
      <c r="A54" t="s">
        <v>51</v>
      </c>
      <c r="B54" s="1">
        <v>6724540</v>
      </c>
      <c r="C54" s="1">
        <v>7170351</v>
      </c>
      <c r="D54" s="1">
        <f t="shared" si="0"/>
        <v>445811</v>
      </c>
      <c r="E54" s="5">
        <f t="shared" si="1"/>
        <v>6.6296133267108228</v>
      </c>
      <c r="F54" s="4">
        <v>191006</v>
      </c>
      <c r="G54" s="4">
        <v>127116</v>
      </c>
      <c r="H54" s="4">
        <v>124326</v>
      </c>
      <c r="I54" s="5">
        <f t="shared" si="2"/>
        <v>42.844613524565347</v>
      </c>
      <c r="J54" s="5">
        <f t="shared" si="3"/>
        <v>28.513428336223196</v>
      </c>
      <c r="K54" s="5">
        <f t="shared" si="4"/>
        <v>28.641958139211457</v>
      </c>
    </row>
    <row r="55" spans="1:11" x14ac:dyDescent="0.25">
      <c r="A55" t="s">
        <v>52</v>
      </c>
      <c r="B55" s="1">
        <v>1852994</v>
      </c>
      <c r="C55" s="1">
        <v>1844128</v>
      </c>
      <c r="D55" s="1">
        <f t="shared" si="0"/>
        <v>-8866</v>
      </c>
      <c r="E55" s="5">
        <f t="shared" si="1"/>
        <v>-0.4784688995215311</v>
      </c>
      <c r="F55" s="4">
        <v>-5558</v>
      </c>
      <c r="G55" s="4">
        <v>6259</v>
      </c>
      <c r="H55" s="4">
        <v>-8166</v>
      </c>
      <c r="I55" s="5">
        <f t="shared" si="2"/>
        <v>62.68892397924656</v>
      </c>
      <c r="J55" s="5">
        <f t="shared" si="3"/>
        <v>-70.595533498759295</v>
      </c>
      <c r="K55" s="5">
        <f t="shared" si="4"/>
        <v>107.90660951951273</v>
      </c>
    </row>
    <row r="56" spans="1:11" x14ac:dyDescent="0.25">
      <c r="A56" t="s">
        <v>13</v>
      </c>
      <c r="B56" s="1">
        <v>5686986</v>
      </c>
      <c r="C56" s="1">
        <v>5771337</v>
      </c>
      <c r="D56" s="1">
        <f t="shared" si="0"/>
        <v>84351</v>
      </c>
      <c r="E56" s="5">
        <f t="shared" si="1"/>
        <v>1.4832285502373315</v>
      </c>
      <c r="F56" s="4">
        <v>98689</v>
      </c>
      <c r="G56" s="4">
        <v>38001</v>
      </c>
      <c r="H56" s="4">
        <v>-52211</v>
      </c>
      <c r="I56" s="5">
        <f t="shared" si="2"/>
        <v>116.99802017759127</v>
      </c>
      <c r="J56" s="5">
        <f t="shared" si="3"/>
        <v>45.051036739339189</v>
      </c>
      <c r="K56" s="5">
        <f t="shared" si="4"/>
        <v>-62.049056916930461</v>
      </c>
    </row>
    <row r="57" spans="1:11" x14ac:dyDescent="0.25">
      <c r="A57" t="s">
        <v>8</v>
      </c>
      <c r="B57" s="1">
        <v>563626</v>
      </c>
      <c r="C57" s="1">
        <v>586107</v>
      </c>
      <c r="D57" s="1">
        <f t="shared" si="0"/>
        <v>22481</v>
      </c>
      <c r="E57" s="5">
        <f t="shared" si="1"/>
        <v>3.9886378555992801</v>
      </c>
      <c r="F57" s="4">
        <v>16110</v>
      </c>
      <c r="G57" s="4">
        <v>2932</v>
      </c>
      <c r="H57" s="4">
        <v>3129</v>
      </c>
      <c r="I57" s="5">
        <f t="shared" si="2"/>
        <v>71.660513322361112</v>
      </c>
      <c r="J57" s="5">
        <f t="shared" si="3"/>
        <v>13.042124460655666</v>
      </c>
      <c r="K57" s="5">
        <f t="shared" si="4"/>
        <v>15.297362216983222</v>
      </c>
    </row>
  </sheetData>
  <mergeCells count="1">
    <mergeCell ref="I4:K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2016-05-13T15:50:47Z</cp:lastPrinted>
  <dcterms:created xsi:type="dcterms:W3CDTF">2016-05-02T21:59:48Z</dcterms:created>
  <dcterms:modified xsi:type="dcterms:W3CDTF">2016-05-13T15:55:18Z</dcterms:modified>
</cp:coreProperties>
</file>