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codeName="ThisWorkbook" defaultThemeVersion="124226"/>
  <mc:AlternateContent xmlns:mc="http://schemas.openxmlformats.org/markup-compatibility/2006">
    <mc:Choice Requires="x15">
      <x15ac:absPath xmlns:x15ac="http://schemas.microsoft.com/office/spreadsheetml/2010/11/ac" url="\\vaquero\ClinicCoordinators$\Program\APA\"/>
    </mc:Choice>
  </mc:AlternateContent>
  <xr:revisionPtr revIDLastSave="0" documentId="13_ncr:1_{6DB40EDC-E377-4BA0-A837-86334EE14CC2}" xr6:coauthVersionLast="36" xr6:coauthVersionMax="36" xr10:uidLastSave="{00000000-0000-0000-0000-000000000000}"/>
  <bookViews>
    <workbookView xWindow="0" yWindow="0" windowWidth="28800" windowHeight="13620" activeTab="4" xr2:uid="{00000000-000D-0000-FFFF-FFFF00000000}"/>
  </bookViews>
  <sheets>
    <sheet name="Instructions" sheetId="6" r:id="rId1"/>
    <sheet name="Program Disclosures" sheetId="8" r:id="rId2"/>
    <sheet name="Time to Completion" sheetId="1" r:id="rId3"/>
    <sheet name="Program Costs" sheetId="5" r:id="rId4"/>
    <sheet name="Internships" sheetId="2" r:id="rId5"/>
    <sheet name="Attrition" sheetId="3" r:id="rId6"/>
    <sheet name="Licensure" sheetId="4" r:id="rId7"/>
    <sheet name="Sheet1" sheetId="7" state="hidden" r:id="rId8"/>
  </sheets>
  <definedNames>
    <definedName name="OLE_LINK1" localSheetId="1">'Program Disclosures'!#REF!</definedName>
    <definedName name="OLE_LINK1" localSheetId="2">'Time to Completion'!#REF!</definedName>
    <definedName name="_xlnm.Print_Area" localSheetId="5">Attrition!$B$1:$V$9</definedName>
    <definedName name="_xlnm.Print_Area" localSheetId="4">Internships!$B$1:$V$26</definedName>
    <definedName name="_xlnm.Print_Area" localSheetId="6">Licensure!$B$1:$C$6</definedName>
    <definedName name="_xlnm.Print_Area" localSheetId="3">'Program Costs'!$A$1:$D$20</definedName>
    <definedName name="_xlnm.Print_Area" localSheetId="1">'Program Disclosures'!$A$1:$P$13</definedName>
  </definedNames>
  <calcPr calcId="191029"/>
</workbook>
</file>

<file path=xl/calcChain.xml><?xml version="1.0" encoding="utf-8"?>
<calcChain xmlns="http://schemas.openxmlformats.org/spreadsheetml/2006/main">
  <c r="W13" i="1" l="1"/>
  <c r="W12" i="1"/>
  <c r="W11" i="1"/>
  <c r="W10" i="1"/>
  <c r="W9" i="1"/>
  <c r="W7" i="1"/>
  <c r="W6" i="1"/>
  <c r="W5" i="1"/>
  <c r="U23" i="2" l="1"/>
  <c r="V25" i="2" s="1"/>
  <c r="S23" i="2"/>
  <c r="T25" i="2" s="1"/>
  <c r="Q23" i="2"/>
  <c r="R25" i="2" s="1"/>
  <c r="O23" i="2"/>
  <c r="P25" i="2" s="1"/>
  <c r="M23" i="2"/>
  <c r="N25" i="2" s="1"/>
  <c r="K23" i="2"/>
  <c r="L25" i="2" s="1"/>
  <c r="I23" i="2"/>
  <c r="J25" i="2" s="1"/>
  <c r="G23" i="2"/>
  <c r="H25" i="2" s="1"/>
  <c r="E23" i="2"/>
  <c r="F25" i="2" s="1"/>
  <c r="C23" i="2"/>
  <c r="D25" i="2" s="1"/>
  <c r="H24" i="2" l="1"/>
  <c r="L24" i="2"/>
  <c r="P24" i="2"/>
  <c r="T24" i="2"/>
  <c r="J24" i="2"/>
  <c r="N24" i="2"/>
  <c r="R24" i="2"/>
  <c r="V24" i="2"/>
  <c r="D24" i="2"/>
  <c r="F24" i="2"/>
  <c r="L7" i="3"/>
  <c r="F9" i="1" l="1"/>
  <c r="F10" i="1"/>
  <c r="F11" i="1"/>
  <c r="F12" i="1"/>
  <c r="F13" i="1"/>
  <c r="H9" i="1"/>
  <c r="H10" i="1"/>
  <c r="H11" i="1"/>
  <c r="H12" i="1"/>
  <c r="H13" i="1"/>
  <c r="J9" i="1"/>
  <c r="J10" i="1"/>
  <c r="J11" i="1"/>
  <c r="J12" i="1"/>
  <c r="J13" i="1"/>
  <c r="L9" i="1"/>
  <c r="L10" i="1"/>
  <c r="L11" i="1"/>
  <c r="L12" i="1"/>
  <c r="L13" i="1"/>
  <c r="N9" i="1"/>
  <c r="N10" i="1"/>
  <c r="N11" i="1"/>
  <c r="N12" i="1"/>
  <c r="N13" i="1"/>
  <c r="P9" i="1"/>
  <c r="P10" i="1"/>
  <c r="P11" i="1"/>
  <c r="P12" i="1"/>
  <c r="P13" i="1"/>
  <c r="R9" i="1"/>
  <c r="R10" i="1"/>
  <c r="R11" i="1"/>
  <c r="R12" i="1"/>
  <c r="R13" i="1"/>
  <c r="T9" i="1"/>
  <c r="T10" i="1"/>
  <c r="T11" i="1"/>
  <c r="T12" i="1"/>
  <c r="T13" i="1"/>
  <c r="V9" i="1"/>
  <c r="V10" i="1"/>
  <c r="V11" i="1"/>
  <c r="V12" i="1"/>
  <c r="V13" i="1"/>
  <c r="X9" i="1"/>
  <c r="X10" i="1"/>
  <c r="X11" i="1"/>
  <c r="X12" i="1"/>
  <c r="X13" i="1"/>
  <c r="H9" i="3" l="1"/>
  <c r="H8" i="3"/>
  <c r="H7" i="3"/>
  <c r="F9" i="3"/>
  <c r="F8" i="3"/>
  <c r="F7" i="3"/>
  <c r="D9" i="3"/>
  <c r="D8" i="3"/>
  <c r="D7" i="3"/>
  <c r="T11" i="2"/>
  <c r="T10" i="2"/>
  <c r="T9" i="2"/>
  <c r="T8" i="2"/>
  <c r="T7" i="2"/>
  <c r="T6" i="2"/>
  <c r="F11" i="2"/>
  <c r="F10" i="2"/>
  <c r="F9" i="2"/>
  <c r="F8" i="2"/>
  <c r="F7" i="2"/>
  <c r="F6" i="2"/>
  <c r="D11" i="2"/>
  <c r="D10" i="2"/>
  <c r="D9" i="2"/>
  <c r="D8" i="2"/>
  <c r="D7" i="2"/>
  <c r="D6" i="2"/>
  <c r="D13" i="1"/>
  <c r="D12" i="1"/>
  <c r="D11" i="1"/>
  <c r="D10" i="1"/>
  <c r="D9" i="1"/>
  <c r="C6" i="4"/>
  <c r="V9" i="3"/>
  <c r="T9" i="3"/>
  <c r="R9" i="3"/>
  <c r="P9" i="3"/>
  <c r="N9" i="3"/>
  <c r="L9" i="3"/>
  <c r="J9" i="3"/>
  <c r="V8" i="3"/>
  <c r="T8" i="3"/>
  <c r="R8" i="3"/>
  <c r="P8" i="3"/>
  <c r="N8" i="3"/>
  <c r="L8" i="3"/>
  <c r="J8" i="3"/>
  <c r="V7" i="3"/>
  <c r="T7" i="3"/>
  <c r="R7" i="3"/>
  <c r="P7" i="3"/>
  <c r="N7" i="3"/>
  <c r="J7" i="3"/>
  <c r="V11" i="2"/>
  <c r="R11" i="2"/>
  <c r="P11" i="2"/>
  <c r="N11" i="2"/>
  <c r="L11" i="2"/>
  <c r="J11" i="2"/>
  <c r="H11" i="2"/>
  <c r="V10" i="2"/>
  <c r="R10" i="2"/>
  <c r="P10" i="2"/>
  <c r="N10" i="2"/>
  <c r="L10" i="2"/>
  <c r="J10" i="2"/>
  <c r="H10" i="2"/>
  <c r="V9" i="2"/>
  <c r="R9" i="2"/>
  <c r="P9" i="2"/>
  <c r="N9" i="2"/>
  <c r="L9" i="2"/>
  <c r="J9" i="2"/>
  <c r="H9" i="2"/>
  <c r="V8" i="2"/>
  <c r="R8" i="2"/>
  <c r="P8" i="2"/>
  <c r="N8" i="2"/>
  <c r="L8" i="2"/>
  <c r="J8" i="2"/>
  <c r="H8" i="2"/>
  <c r="V7" i="2"/>
  <c r="R7" i="2"/>
  <c r="P7" i="2"/>
  <c r="N7" i="2"/>
  <c r="L7" i="2"/>
  <c r="J7" i="2"/>
  <c r="H7" i="2"/>
  <c r="V6" i="2"/>
  <c r="R6" i="2"/>
  <c r="P6" i="2"/>
  <c r="N6" i="2"/>
  <c r="L6" i="2"/>
  <c r="J6" i="2"/>
  <c r="H6" i="2"/>
</calcChain>
</file>

<file path=xl/sharedStrings.xml><?xml version="1.0" encoding="utf-8"?>
<sst xmlns="http://schemas.openxmlformats.org/spreadsheetml/2006/main" count="223" uniqueCount="80">
  <si>
    <t>%</t>
  </si>
  <si>
    <t>N</t>
  </si>
  <si>
    <t>-</t>
  </si>
  <si>
    <t>Outcome</t>
  </si>
  <si>
    <t>Total</t>
  </si>
  <si>
    <t>Time to Degree Ranges</t>
  </si>
  <si>
    <t>Program Costs</t>
  </si>
  <si>
    <t>Students for whom this is the year of first enrollment (i.e. new students)</t>
  </si>
  <si>
    <t>Students still enrolled in program</t>
  </si>
  <si>
    <t>Variable</t>
  </si>
  <si>
    <t>Licensure</t>
  </si>
  <si>
    <t>Attrition</t>
  </si>
  <si>
    <t>Year in which Degrees were Conferred</t>
  </si>
  <si>
    <t>Total number of students with doctoral degree conferred on transcript</t>
  </si>
  <si>
    <r>
      <t xml:space="preserve">Mean </t>
    </r>
    <r>
      <rPr>
        <sz val="11"/>
        <color indexed="8"/>
        <rFont val="Times New Roman"/>
        <family val="1"/>
      </rPr>
      <t>number of years to complete the program</t>
    </r>
  </si>
  <si>
    <r>
      <t>Median</t>
    </r>
    <r>
      <rPr>
        <sz val="11"/>
        <color indexed="8"/>
        <rFont val="Times New Roman"/>
        <family val="1"/>
      </rPr>
      <t xml:space="preserve"> number of years to complete the program</t>
    </r>
  </si>
  <si>
    <t>Students in less than 5 years</t>
  </si>
  <si>
    <t>Students in 5 years</t>
  </si>
  <si>
    <t>Students in 6 years</t>
  </si>
  <si>
    <t>Students in 7 years</t>
  </si>
  <si>
    <t>Students in more than 7 years</t>
  </si>
  <si>
    <t>Description</t>
  </si>
  <si>
    <t xml:space="preserve">University/institution fees or costs </t>
  </si>
  <si>
    <t>Additional estimated fees or costs to students (e.g. books, travel, etc.)</t>
  </si>
  <si>
    <t>Internship Placement - Table 1</t>
  </si>
  <si>
    <t>Outcome </t>
  </si>
  <si>
    <t>Year Applied for Internship</t>
  </si>
  <si>
    <t>Students who obtained APA/CPA-accredited internships</t>
  </si>
  <si>
    <r>
      <t>Students who obtained other membership organization internships (e.g. CAPIC) that were not APA/CPA-accredited (</t>
    </r>
    <r>
      <rPr>
        <i/>
        <sz val="11"/>
        <color indexed="8"/>
        <rFont val="Times New Roman"/>
        <family val="1"/>
      </rPr>
      <t>if applicable)</t>
    </r>
  </si>
  <si>
    <r>
      <t>Students who obtained other internships that were not APA/CPA-accredited (</t>
    </r>
    <r>
      <rPr>
        <i/>
        <sz val="11"/>
        <color indexed="8"/>
        <rFont val="Times New Roman"/>
        <family val="1"/>
      </rPr>
      <t>if applicable)</t>
    </r>
  </si>
  <si>
    <t>Internship Placement - Table 2</t>
  </si>
  <si>
    <t> Outcome</t>
  </si>
  <si>
    <t>Students who obtained paid internships</t>
  </si>
  <si>
    <t>Year of First Enrollment</t>
  </si>
  <si>
    <t>Students no longer enrolled for any reason other than conferral of doctoral degree</t>
  </si>
  <si>
    <t>Licensure percentage</t>
  </si>
  <si>
    <t>Tuition for full-time students (in-state)</t>
  </si>
  <si>
    <t>Tuition for full-time students (out-of-state)</t>
  </si>
  <si>
    <r>
      <t>Students who obtained half-time internships* (</t>
    </r>
    <r>
      <rPr>
        <i/>
        <sz val="11"/>
        <color indexed="8"/>
        <rFont val="Times New Roman"/>
        <family val="1"/>
      </rPr>
      <t>if applicable)</t>
    </r>
  </si>
  <si>
    <r>
      <t>Students who obtained  internships conforming to CDSPP guidelines that were not APA/CPA-accredited (</t>
    </r>
    <r>
      <rPr>
        <i/>
        <sz val="11"/>
        <color indexed="8"/>
        <rFont val="Times New Roman"/>
        <family val="1"/>
      </rPr>
      <t>if applicable)</t>
    </r>
  </si>
  <si>
    <r>
      <t xml:space="preserve">Students who obtained APPIC member internships that were not APA/CPA-accredited </t>
    </r>
    <r>
      <rPr>
        <i/>
        <sz val="11"/>
        <color indexed="8"/>
        <rFont val="Times New Roman"/>
        <family val="1"/>
      </rPr>
      <t>(if applicable)</t>
    </r>
  </si>
  <si>
    <t>Students whose doctoral degrees were conferred on their transcripts</t>
  </si>
  <si>
    <t>Instructions for Completion</t>
  </si>
  <si>
    <t>Thank you for your continued support of accreditation!</t>
  </si>
  <si>
    <r>
      <t xml:space="preserve">More complete information on what to include in the tables is provided in the full text of the IR, found </t>
    </r>
    <r>
      <rPr>
        <u/>
        <sz val="11"/>
        <color indexed="12"/>
        <rFont val="Calibri"/>
        <family val="2"/>
      </rPr>
      <t>here</t>
    </r>
    <r>
      <rPr>
        <sz val="11"/>
        <color indexed="8"/>
        <rFont val="Calibri"/>
        <family val="2"/>
      </rPr>
      <t xml:space="preserve">.  Please review the IR and its requirements before utilizing this template.  If you have any questions about the format or content of this IR, please feel free to contact the APA Office of Program Consultation and Accreditation at (202) 336-5979 or at </t>
    </r>
    <r>
      <rPr>
        <u/>
        <sz val="11"/>
        <color indexed="12"/>
        <rFont val="Calibri"/>
        <family val="2"/>
      </rPr>
      <t>apaaccred@apa.org</t>
    </r>
    <r>
      <rPr>
        <sz val="11"/>
        <color indexed="8"/>
        <rFont val="Calibri"/>
        <family val="2"/>
      </rPr>
      <t>.</t>
    </r>
  </si>
  <si>
    <t>Time to Completion for all students entering the program</t>
  </si>
  <si>
    <t xml:space="preserve">Also, please describe or provide a link to program admissions policies that allow students to enter  with credit for prior graduate work, and the expected implications for time to completion. Please indicate NA if not applicable:
</t>
  </si>
  <si>
    <r>
      <t>Tuition per credit hour for part-time students (</t>
    </r>
    <r>
      <rPr>
        <i/>
        <sz val="11"/>
        <color indexed="8"/>
        <rFont val="Times New Roman"/>
        <family val="1"/>
      </rPr>
      <t>if applicable enter amount; if not applicable enter "NA"</t>
    </r>
    <r>
      <rPr>
        <sz val="11"/>
        <color indexed="8"/>
        <rFont val="Times New Roman"/>
        <family val="1"/>
      </rPr>
      <t>)</t>
    </r>
  </si>
  <si>
    <t>Students who sought or applied for internships including those who withdrew from the application process</t>
  </si>
  <si>
    <t>The total number of program graduates (doctoral degrees conferred on transcript) between 2 and 10 years ago</t>
  </si>
  <si>
    <t>The number of these graduates (between 2 and 10 years ago) who became licensed psychologists in the past 10 years</t>
  </si>
  <si>
    <t>Students who obtained any internship</t>
  </si>
  <si>
    <t>* Cell should only include students who applied for internship and are included in applied cell count from “Internship Placement – Table 1"</t>
  </si>
  <si>
    <t>2006-2016</t>
  </si>
  <si>
    <t>2006 to 2016</t>
  </si>
  <si>
    <r>
      <t xml:space="preserve">To complete each table, simply enter the appropriate figures in each of the blank cells.  Any table that includes percentages will have these figures automatically calculated based on the raw data that is entered.  Once you complete all of your data entry, you can:  export the tables as a PDF, save each separate table as an image, or have your web designers recreate them in the format that they require. </t>
    </r>
    <r>
      <rPr>
        <sz val="11"/>
        <rFont val="Calibri"/>
        <family val="2"/>
      </rPr>
      <t xml:space="preserve"> </t>
    </r>
    <r>
      <rPr>
        <i/>
        <sz val="11"/>
        <rFont val="Calibri"/>
        <family val="2"/>
      </rPr>
      <t>It is critical that you keep the row and column labels exactly as they appear in these tables</t>
    </r>
    <r>
      <rPr>
        <sz val="11"/>
        <rFont val="Calibri"/>
        <family val="2"/>
      </rPr>
      <t>.  Your program will be considered out of compliance with the IR if they are not consistent with this document.</t>
    </r>
  </si>
  <si>
    <r>
      <t xml:space="preserve">Please note that some of the worksheets have conditional formatting.  If you enter numbers that will cause the percentages in a table to exceed 100%, the appropriate cells will turn </t>
    </r>
    <r>
      <rPr>
        <b/>
        <sz val="11"/>
        <color rgb="FFFF0000"/>
        <rFont val="Calibri"/>
        <family val="2"/>
        <scheme val="minor"/>
      </rPr>
      <t>red</t>
    </r>
    <r>
      <rPr>
        <sz val="11"/>
        <rFont val="Calibri"/>
        <family val="2"/>
        <scheme val="minor"/>
      </rPr>
      <t>.  This indicates that the raw data you've entered is</t>
    </r>
    <r>
      <rPr>
        <sz val="11"/>
        <rFont val="Calibri"/>
        <family val="2"/>
      </rPr>
      <t xml:space="preserve"> incorrect. Some cells also have data validation enabled, which may cause hover text to appear. Click into a different cell and this text will disappear.</t>
    </r>
  </si>
  <si>
    <r>
      <t xml:space="preserve">This Excel workbook was developed to serve as a template for providing the data required by </t>
    </r>
    <r>
      <rPr>
        <i/>
        <sz val="11"/>
        <color indexed="8"/>
        <rFont val="Calibri"/>
        <family val="2"/>
      </rPr>
      <t>Implementing Regulation</t>
    </r>
    <r>
      <rPr>
        <sz val="11"/>
        <color indexed="8"/>
        <rFont val="Calibri"/>
        <family val="2"/>
      </rPr>
      <t xml:space="preserve"> (IR) C-26 D "Student Admissions, Outcomes, and Other Data" in a clear and consistent format.  There are five additional worksheets in this file, each composed of tables required for each of the outcomes in the IR.  These tables have been copied directly from the most recent version of the IR</t>
    </r>
    <r>
      <rPr>
        <sz val="11"/>
        <rFont val="Calibri"/>
        <family val="2"/>
      </rPr>
      <t>, approved by the Commission on Accreditation in April 2016</t>
    </r>
    <r>
      <rPr>
        <sz val="11"/>
        <color indexed="8"/>
        <rFont val="Calibri"/>
        <family val="2"/>
      </rPr>
      <t xml:space="preserve">. </t>
    </r>
    <r>
      <rPr>
        <b/>
        <sz val="11"/>
        <color indexed="10"/>
        <rFont val="Calibri"/>
        <family val="2"/>
      </rPr>
      <t xml:space="preserve"> </t>
    </r>
    <r>
      <rPr>
        <b/>
        <sz val="14"/>
        <color rgb="FF002060"/>
        <rFont val="Calibri"/>
        <family val="2"/>
      </rPr>
      <t>Deadline to post data: October 1</t>
    </r>
  </si>
  <si>
    <t>2017-2018</t>
  </si>
  <si>
    <t>2011-2012</t>
  </si>
  <si>
    <t>2012-2013</t>
  </si>
  <si>
    <t>2013-2014</t>
  </si>
  <si>
    <t>2014-2015</t>
  </si>
  <si>
    <t>2015-2016</t>
  </si>
  <si>
    <t>2016-2017</t>
  </si>
  <si>
    <t>2018-2019</t>
  </si>
  <si>
    <t>2019-2020</t>
  </si>
  <si>
    <t>2020-2021</t>
  </si>
  <si>
    <r>
      <t>2021-2022 1</t>
    </r>
    <r>
      <rPr>
        <b/>
        <vertAlign val="superscript"/>
        <sz val="11"/>
        <color indexed="8"/>
        <rFont val="Times New Roman"/>
        <family val="1"/>
      </rPr>
      <t>st</t>
    </r>
    <r>
      <rPr>
        <b/>
        <sz val="11"/>
        <color indexed="8"/>
        <rFont val="Times New Roman"/>
        <family val="1"/>
      </rPr>
      <t>-year 
Cohort Cost</t>
    </r>
  </si>
  <si>
    <t>2011-2021</t>
  </si>
  <si>
    <t>Program Disclosures</t>
  </si>
  <si>
    <t xml:space="preserve">Does the program or institution require students, trainees, and/or staff (faculty) to comply with specific policies or practices related to the institution’s affiliation or purpose? Such policies or practices may include, but are not limited to, admissions, hiring, retention policies, and/or requirements for completion that express mission and values?
</t>
  </si>
  <si>
    <t>If yes, provide website link (or content from brochure) where this specific information is presented:</t>
  </si>
  <si>
    <t>$0*</t>
  </si>
  <si>
    <t>N/A</t>
  </si>
  <si>
    <t>* Doctoral tuition fellowship covers cost of 12 Fall credit hours, 12 Spring credit hours, and up to 6 Summer credit hours; out-of-state tuition waived</t>
  </si>
  <si>
    <t>Excerpted from Department of Psychology 2020-2021 Graduate Academic Handbook: https://uh.edu/class/psychology/graduate/handbook/gradhandbook2020.pdf 
♦ Transfer Hours and Credit and Waiving Courses (limit: 6 hours).  Students who have completed graduate courses at other accredited institutions may petition to have those courses accepted by the University of Houston. Course transferring does NOT apply to graduate coursework taken for a received degree unless the hours received toward that degree exceeds the minimum required. [For example, if a previous masters required 36 hours and a student had 42 hours when completing that degree, up to 6 hours of course transfer credit may be requested.] No course credits below the 6000 level will satisfy departmental or area course requirements. First, the student should meet with the instructor teaching the equivalent course at UH with a course description, syllabus, and text information (if applicable) that was used for the course completed at the other institution. If the instructor agrees that the course is equivalent to ours, a graduate petition must be submitted with the supporting documentation to the academic affairs office for processing and approval by the Program Director, the Director of Graduate Education and/or Department Chair. For courses taken for a prior graduate degree within the minimum hours required or for coursework beyond the 6 hours allowed for transfer, students may request to waive taking a course, following the same instructor review as noted above for transferring credit (GRADUATE PETITION FORMS ARE AVAILABLE IN THE ACADEMIC AFFAIRS OFFICE OR AT HTTP://WWW.UH.EDU/GRADUATE-SCHOOL/FORMS/GPSP.PDF). 
♦Transfer of a Master's Degree.  Students entering the program at the University of Houston with a Master's degree must provide official transcripts indicating satisfactory completion. The transfer of Master's degree credit must be approved by the student's Program Director, the Director of Graduate Education and/or Department Chair. A memo indicating such approval should be filed with the academic affairs office. Additional work may be deemed necessary for satisfactory conformance with departmental standards. Credit for a previously earned Master’s Degree is not automatic; every case is decided on its own individual merits.</t>
  </si>
  <si>
    <t>Date Program Tables are updated:  10/1/21</t>
  </si>
  <si>
    <r>
      <rPr>
        <u/>
        <sz val="11"/>
        <color theme="1"/>
        <rFont val="Wingdings"/>
        <charset val="2"/>
      </rPr>
      <t>ü</t>
    </r>
    <r>
      <rPr>
        <sz val="11"/>
        <color theme="1"/>
        <rFont val="Calibri"/>
        <family val="2"/>
        <scheme val="minor"/>
      </rPr>
      <t xml:space="preserve"> </t>
    </r>
    <r>
      <rPr>
        <b/>
        <sz val="11"/>
        <color theme="1"/>
        <rFont val="Calibri"/>
        <family val="2"/>
        <scheme val="minor"/>
      </rPr>
      <t>Yes</t>
    </r>
    <r>
      <rPr>
        <sz val="11"/>
        <color theme="1"/>
        <rFont val="Calibri"/>
        <family val="2"/>
        <scheme val="minor"/>
      </rPr>
      <t xml:space="preserve">
_____ </t>
    </r>
    <r>
      <rPr>
        <b/>
        <sz val="11"/>
        <color theme="1"/>
        <rFont val="Calibri"/>
        <family val="2"/>
        <scheme val="minor"/>
      </rPr>
      <t>No</t>
    </r>
  </si>
  <si>
    <r>
      <rPr>
        <sz val="11"/>
        <color theme="1"/>
        <rFont val="Calibri"/>
        <family val="2"/>
        <scheme val="minor"/>
      </rPr>
      <t xml:space="preserve">
The policy of the University of Houston System and its components is to ensure equal opportunity 
in all its educational programs and activities, and all terms and conditions of employment without 
regard to age, race, color, disability, religion, national origin, veteran’s status, genetic information, 
or sex (including pregnancy), except where such a distinction is required by law.  Additionally, UH 
System prohibits discrimination in all aspects of employment and educational programs on the 
basis of sexual orientation, gender identity, or gender expression. 
</t>
    </r>
    <r>
      <rPr>
        <b/>
        <sz val="11"/>
        <color theme="1"/>
        <rFont val="Calibri"/>
        <family val="2"/>
        <scheme val="minor"/>
      </rPr>
      <t xml:space="preserve"> (https://uh.edu/policies/_docs/mapp/02/020402.pdf)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</si>
</sst>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30">
    <font>
      <sz val="11"/>
      <color theme="1"/>
      <name val="Calibri"/>
      <family val="2"/>
      <scheme val="minor"/>
    </font>
    <font>
      <b/>
      <sz val="11"/>
      <color indexed="8"/>
      <name val="Times New Roman"/>
      <family val="1"/>
    </font>
    <font>
      <sz val="11"/>
      <color indexed="8"/>
      <name val="Times New Roman"/>
      <family val="1"/>
    </font>
    <font>
      <i/>
      <sz val="11"/>
      <color indexed="8"/>
      <name val="Times New Roman"/>
      <family val="1"/>
    </font>
    <font>
      <b/>
      <vertAlign val="superscript"/>
      <sz val="11"/>
      <color indexed="8"/>
      <name val="Times New Roman"/>
      <family val="1"/>
    </font>
    <font>
      <sz val="11"/>
      <color indexed="8"/>
      <name val="Calibri"/>
      <family val="2"/>
    </font>
    <font>
      <i/>
      <sz val="11"/>
      <color indexed="8"/>
      <name val="Calibri"/>
      <family val="2"/>
    </font>
    <font>
      <u/>
      <sz val="11"/>
      <color indexed="12"/>
      <name val="Calibri"/>
      <family val="2"/>
    </font>
    <font>
      <b/>
      <sz val="11"/>
      <color indexed="10"/>
      <name val="Calibri"/>
      <family val="2"/>
    </font>
    <font>
      <b/>
      <sz val="14"/>
      <name val="Times New Roman"/>
      <family val="1"/>
    </font>
    <font>
      <sz val="11"/>
      <name val="Calibri"/>
      <family val="2"/>
    </font>
    <font>
      <b/>
      <sz val="11"/>
      <color theme="1"/>
      <name val="Calibri"/>
      <family val="2"/>
      <scheme val="minor"/>
    </font>
    <font>
      <sz val="11"/>
      <color rgb="FF000000"/>
      <name val="Times New Roman"/>
      <family val="1"/>
    </font>
    <font>
      <b/>
      <sz val="11"/>
      <color rgb="FF000000"/>
      <name val="Times New Roman"/>
      <family val="1"/>
    </font>
    <font>
      <b/>
      <sz val="14"/>
      <color rgb="FF000000"/>
      <name val="Times New Roman"/>
      <family val="1"/>
    </font>
    <font>
      <sz val="11"/>
      <color rgb="FF000000"/>
      <name val="Calibri"/>
      <family val="2"/>
      <scheme val="minor"/>
    </font>
    <font>
      <sz val="10"/>
      <color rgb="FF000000"/>
      <name val="Times New Roman"/>
      <family val="1"/>
    </font>
    <font>
      <sz val="11"/>
      <name val="Calibri"/>
      <family val="2"/>
      <scheme val="minor"/>
    </font>
    <font>
      <sz val="11"/>
      <color theme="1"/>
      <name val="Times New Roman"/>
      <family val="1"/>
    </font>
    <font>
      <b/>
      <sz val="11"/>
      <name val="Calibri"/>
      <family val="2"/>
      <scheme val="minor"/>
    </font>
    <font>
      <i/>
      <sz val="11"/>
      <name val="Calibri"/>
      <family val="2"/>
    </font>
    <font>
      <b/>
      <sz val="11"/>
      <color rgb="FFFF0000"/>
      <name val="Calibri"/>
      <family val="2"/>
      <scheme val="minor"/>
    </font>
    <font>
      <b/>
      <sz val="14"/>
      <color rgb="FF002060"/>
      <name val="Calibri"/>
      <family val="2"/>
    </font>
    <font>
      <b/>
      <sz val="14"/>
      <color rgb="FF000000"/>
      <name val="Calibri"/>
      <family val="2"/>
      <scheme val="minor"/>
    </font>
    <font>
      <b/>
      <sz val="11"/>
      <color theme="1"/>
      <name val="Times New Roman"/>
      <family val="1"/>
    </font>
    <font>
      <sz val="11"/>
      <color theme="1"/>
      <name val="Calibri"/>
      <family val="2"/>
      <scheme val="minor"/>
    </font>
    <font>
      <b/>
      <sz val="14"/>
      <color theme="1"/>
      <name val="Times New Roman"/>
      <family val="1"/>
    </font>
    <font>
      <u/>
      <sz val="11"/>
      <color theme="1"/>
      <name val="Wingdings"/>
      <charset val="2"/>
    </font>
    <font>
      <sz val="11"/>
      <color theme="1"/>
      <name val="Calibri"/>
      <family val="2"/>
      <charset val="2"/>
      <scheme val="minor"/>
    </font>
    <font>
      <u/>
      <sz val="11"/>
      <color theme="1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72">
    <border>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s>
  <cellStyleXfs count="6">
    <xf numFmtId="0" fontId="0" fillId="0" borderId="0"/>
    <xf numFmtId="0" fontId="25" fillId="0" borderId="0"/>
    <xf numFmtId="0" fontId="25" fillId="0" borderId="0"/>
    <xf numFmtId="0" fontId="25" fillId="0" borderId="0"/>
    <xf numFmtId="0" fontId="25" fillId="0" borderId="0"/>
    <xf numFmtId="0" fontId="29" fillId="0" borderId="0" applyNumberFormat="0" applyFill="0" applyBorder="0" applyAlignment="0" applyProtection="0"/>
  </cellStyleXfs>
  <cellXfs count="176">
    <xf numFmtId="0" fontId="0" fillId="0" borderId="0" xfId="0"/>
    <xf numFmtId="0" fontId="0" fillId="2" borderId="0" xfId="0" applyFill="1"/>
    <xf numFmtId="0" fontId="12" fillId="2" borderId="5" xfId="0" applyFont="1" applyFill="1" applyBorder="1" applyAlignment="1" applyProtection="1">
      <alignment horizontal="center" vertical="center" wrapText="1"/>
      <protection locked="0"/>
    </xf>
    <xf numFmtId="0" fontId="12" fillId="2" borderId="7" xfId="0" applyFont="1" applyFill="1" applyBorder="1" applyAlignment="1" applyProtection="1">
      <alignment horizontal="center" vertical="center" wrapText="1"/>
      <protection locked="0"/>
    </xf>
    <xf numFmtId="0" fontId="12" fillId="2" borderId="10" xfId="0" applyFont="1" applyFill="1" applyBorder="1" applyAlignment="1" applyProtection="1">
      <alignment horizontal="center" vertical="center" wrapText="1"/>
      <protection locked="0"/>
    </xf>
    <xf numFmtId="0" fontId="12" fillId="2" borderId="12" xfId="0" applyFont="1" applyFill="1" applyBorder="1" applyAlignment="1" applyProtection="1">
      <alignment horizontal="center" vertical="center" wrapText="1"/>
      <protection locked="0"/>
    </xf>
    <xf numFmtId="0" fontId="12" fillId="2" borderId="15" xfId="0" applyFont="1" applyFill="1" applyBorder="1" applyAlignment="1" applyProtection="1">
      <alignment horizontal="center" vertical="center" wrapText="1"/>
      <protection locked="0"/>
    </xf>
    <xf numFmtId="0" fontId="12" fillId="2" borderId="17" xfId="0" applyFont="1" applyFill="1" applyBorder="1" applyAlignment="1" applyProtection="1">
      <alignment horizontal="center" vertical="center" wrapText="1"/>
      <protection locked="0"/>
    </xf>
    <xf numFmtId="0" fontId="12" fillId="2" borderId="8" xfId="0" applyFont="1" applyFill="1" applyBorder="1" applyAlignment="1" applyProtection="1">
      <alignment horizontal="center" vertical="center" wrapText="1"/>
      <protection locked="0"/>
    </xf>
    <xf numFmtId="0" fontId="12" fillId="2" borderId="13" xfId="0" applyFont="1" applyFill="1" applyBorder="1" applyAlignment="1" applyProtection="1">
      <alignment horizontal="center" vertical="center" wrapText="1"/>
      <protection locked="0"/>
    </xf>
    <xf numFmtId="0" fontId="0" fillId="2" borderId="0" xfId="0" applyFont="1" applyFill="1"/>
    <xf numFmtId="0" fontId="12" fillId="2" borderId="27" xfId="0" applyFont="1" applyFill="1" applyBorder="1" applyAlignment="1" applyProtection="1">
      <alignment horizontal="center" vertical="center" wrapText="1"/>
      <protection locked="0"/>
    </xf>
    <xf numFmtId="0" fontId="12" fillId="2" borderId="28" xfId="0" applyFont="1" applyFill="1" applyBorder="1" applyAlignment="1" applyProtection="1">
      <alignment horizontal="center" vertical="center" wrapText="1"/>
      <protection locked="0"/>
    </xf>
    <xf numFmtId="0" fontId="12" fillId="2" borderId="0" xfId="0" applyFont="1" applyFill="1" applyBorder="1" applyAlignment="1">
      <alignment vertical="center"/>
    </xf>
    <xf numFmtId="1" fontId="0" fillId="2" borderId="0" xfId="0" applyNumberFormat="1" applyFont="1" applyFill="1"/>
    <xf numFmtId="0" fontId="0" fillId="2" borderId="0" xfId="0" applyFont="1" applyFill="1" applyAlignment="1">
      <alignment horizontal="center"/>
    </xf>
    <xf numFmtId="0" fontId="13" fillId="2" borderId="0" xfId="0" applyFont="1" applyFill="1" applyBorder="1" applyAlignment="1">
      <alignment vertical="center"/>
    </xf>
    <xf numFmtId="0" fontId="12" fillId="2" borderId="37" xfId="0" applyFont="1" applyFill="1" applyBorder="1" applyAlignment="1" applyProtection="1">
      <alignment horizontal="center" vertical="center" wrapText="1"/>
      <protection locked="0"/>
    </xf>
    <xf numFmtId="0" fontId="12" fillId="2" borderId="38" xfId="0" applyFont="1" applyFill="1" applyBorder="1" applyAlignment="1" applyProtection="1">
      <alignment horizontal="center" vertical="center" wrapText="1"/>
      <protection locked="0"/>
    </xf>
    <xf numFmtId="0" fontId="0" fillId="0" borderId="56" xfId="0" applyBorder="1"/>
    <xf numFmtId="0" fontId="0" fillId="0" borderId="57" xfId="0" applyBorder="1"/>
    <xf numFmtId="0" fontId="0" fillId="0" borderId="58" xfId="0" applyBorder="1"/>
    <xf numFmtId="0" fontId="0" fillId="0" borderId="59" xfId="0" applyBorder="1"/>
    <xf numFmtId="0" fontId="15" fillId="0" borderId="56" xfId="0" applyFont="1" applyBorder="1" applyAlignment="1">
      <alignment vertical="center" wrapText="1"/>
    </xf>
    <xf numFmtId="0" fontId="0" fillId="0" borderId="60" xfId="0" applyBorder="1"/>
    <xf numFmtId="0" fontId="0" fillId="0" borderId="61" xfId="0" applyBorder="1"/>
    <xf numFmtId="0" fontId="0" fillId="0" borderId="62" xfId="0" applyBorder="1"/>
    <xf numFmtId="0" fontId="0" fillId="0" borderId="63" xfId="0" applyBorder="1"/>
    <xf numFmtId="0" fontId="0" fillId="0" borderId="64" xfId="0" applyBorder="1"/>
    <xf numFmtId="0" fontId="0" fillId="0" borderId="65" xfId="0" applyBorder="1"/>
    <xf numFmtId="0" fontId="0" fillId="0" borderId="66" xfId="0" applyBorder="1"/>
    <xf numFmtId="0" fontId="0" fillId="0" borderId="67" xfId="0" applyBorder="1"/>
    <xf numFmtId="0" fontId="15" fillId="2" borderId="56" xfId="0" applyFont="1" applyFill="1" applyBorder="1" applyAlignment="1">
      <alignment vertical="center" wrapText="1"/>
    </xf>
    <xf numFmtId="0" fontId="17" fillId="2" borderId="56" xfId="0" applyFont="1" applyFill="1" applyBorder="1" applyAlignment="1">
      <alignment vertical="center" wrapText="1"/>
    </xf>
    <xf numFmtId="0" fontId="15" fillId="0" borderId="56" xfId="0" applyFont="1" applyFill="1" applyBorder="1" applyAlignment="1">
      <alignment vertical="center" wrapText="1"/>
    </xf>
    <xf numFmtId="0" fontId="12" fillId="2" borderId="29" xfId="0" applyFont="1" applyFill="1" applyBorder="1" applyAlignment="1" applyProtection="1">
      <alignment horizontal="center" vertical="center" wrapText="1"/>
      <protection locked="0"/>
    </xf>
    <xf numFmtId="0" fontId="18" fillId="2" borderId="0" xfId="0" applyFont="1" applyFill="1"/>
    <xf numFmtId="0" fontId="23" fillId="2" borderId="56" xfId="0" applyFont="1" applyFill="1" applyBorder="1" applyAlignment="1">
      <alignment vertical="center"/>
    </xf>
    <xf numFmtId="0" fontId="8" fillId="2" borderId="0" xfId="0" applyFont="1" applyFill="1"/>
    <xf numFmtId="0" fontId="0" fillId="2" borderId="0" xfId="0" applyFont="1" applyFill="1" applyBorder="1"/>
    <xf numFmtId="0" fontId="24" fillId="2" borderId="0" xfId="0" applyFont="1" applyFill="1" applyBorder="1"/>
    <xf numFmtId="0" fontId="24" fillId="3" borderId="23" xfId="0" applyFont="1" applyFill="1" applyBorder="1" applyAlignment="1" applyProtection="1">
      <alignment horizontal="center"/>
    </xf>
    <xf numFmtId="1" fontId="12" fillId="2" borderId="8" xfId="0" applyNumberFormat="1" applyFont="1" applyFill="1" applyBorder="1" applyAlignment="1" applyProtection="1">
      <alignment horizontal="center" vertical="center" wrapText="1"/>
      <protection locked="0"/>
    </xf>
    <xf numFmtId="1" fontId="12" fillId="2" borderId="6" xfId="0" applyNumberFormat="1" applyFont="1" applyFill="1" applyBorder="1" applyAlignment="1" applyProtection="1">
      <alignment horizontal="center" vertical="center" wrapText="1"/>
      <protection locked="0"/>
    </xf>
    <xf numFmtId="1" fontId="12" fillId="2" borderId="9" xfId="0" applyNumberFormat="1" applyFont="1" applyFill="1" applyBorder="1" applyAlignment="1" applyProtection="1">
      <alignment horizontal="center" vertical="center"/>
      <protection locked="0"/>
    </xf>
    <xf numFmtId="1" fontId="12" fillId="2" borderId="9" xfId="0" applyNumberFormat="1" applyFont="1" applyFill="1" applyBorder="1" applyAlignment="1" applyProtection="1">
      <alignment horizontal="center" vertical="center" wrapText="1"/>
      <protection locked="0"/>
    </xf>
    <xf numFmtId="1" fontId="12" fillId="2" borderId="11" xfId="0" applyNumberFormat="1" applyFont="1" applyFill="1" applyBorder="1" applyAlignment="1" applyProtection="1">
      <alignment horizontal="center" vertical="center" wrapText="1"/>
      <protection locked="0"/>
    </xf>
    <xf numFmtId="1" fontId="12" fillId="2" borderId="13" xfId="0" applyNumberFormat="1" applyFont="1" applyFill="1" applyBorder="1" applyAlignment="1" applyProtection="1">
      <alignment horizontal="center" vertical="center"/>
      <protection locked="0"/>
    </xf>
    <xf numFmtId="1" fontId="12" fillId="2" borderId="18" xfId="0" applyNumberFormat="1" applyFont="1" applyFill="1" applyBorder="1" applyAlignment="1" applyProtection="1">
      <alignment horizontal="center" vertical="center" wrapText="1"/>
      <protection locked="0"/>
    </xf>
    <xf numFmtId="1" fontId="12" fillId="2" borderId="16" xfId="0" applyNumberFormat="1" applyFont="1" applyFill="1" applyBorder="1" applyAlignment="1" applyProtection="1">
      <alignment horizontal="center" vertical="center" wrapText="1"/>
      <protection locked="0"/>
    </xf>
    <xf numFmtId="1" fontId="12" fillId="2" borderId="19" xfId="0" applyNumberFormat="1" applyFont="1" applyFill="1" applyBorder="1" applyAlignment="1" applyProtection="1">
      <alignment horizontal="center" vertical="center"/>
      <protection locked="0"/>
    </xf>
    <xf numFmtId="0" fontId="0" fillId="2" borderId="0" xfId="0" applyFill="1" applyProtection="1">
      <protection locked="0"/>
    </xf>
    <xf numFmtId="0" fontId="13" fillId="2" borderId="20" xfId="0" applyFont="1" applyFill="1" applyBorder="1" applyAlignment="1" applyProtection="1">
      <alignment vertical="center"/>
      <protection locked="0"/>
    </xf>
    <xf numFmtId="0" fontId="14" fillId="2" borderId="0" xfId="0" applyFont="1" applyFill="1" applyBorder="1" applyAlignment="1" applyProtection="1">
      <alignment vertical="center"/>
      <protection locked="0"/>
    </xf>
    <xf numFmtId="0" fontId="0" fillId="2" borderId="0" xfId="0" applyFill="1" applyBorder="1" applyProtection="1">
      <protection locked="0"/>
    </xf>
    <xf numFmtId="0" fontId="0" fillId="2" borderId="0" xfId="0" applyFont="1" applyFill="1" applyProtection="1">
      <protection locked="0"/>
    </xf>
    <xf numFmtId="0" fontId="0" fillId="2" borderId="0" xfId="0" applyFill="1" applyBorder="1" applyAlignment="1" applyProtection="1">
      <protection locked="0"/>
    </xf>
    <xf numFmtId="1" fontId="12" fillId="2" borderId="49" xfId="0" applyNumberFormat="1" applyFont="1" applyFill="1" applyBorder="1" applyAlignment="1" applyProtection="1">
      <alignment horizontal="center" vertical="center" wrapText="1"/>
      <protection locked="0"/>
    </xf>
    <xf numFmtId="1" fontId="12" fillId="2" borderId="50" xfId="0" applyNumberFormat="1" applyFont="1" applyFill="1" applyBorder="1" applyAlignment="1" applyProtection="1">
      <alignment horizontal="center" vertical="center" wrapText="1"/>
      <protection locked="0"/>
    </xf>
    <xf numFmtId="1" fontId="12" fillId="2" borderId="26" xfId="0" applyNumberFormat="1" applyFont="1" applyFill="1" applyBorder="1" applyAlignment="1" applyProtection="1">
      <alignment horizontal="center" vertical="center" wrapText="1"/>
      <protection locked="0"/>
    </xf>
    <xf numFmtId="1" fontId="12" fillId="2" borderId="19" xfId="0" applyNumberFormat="1" applyFont="1" applyFill="1" applyBorder="1" applyAlignment="1" applyProtection="1">
      <alignment horizontal="center" vertical="center" wrapText="1"/>
      <protection locked="0"/>
    </xf>
    <xf numFmtId="0" fontId="16" fillId="2" borderId="0" xfId="0" applyFont="1" applyFill="1" applyBorder="1" applyAlignment="1" applyProtection="1">
      <alignment vertical="center"/>
      <protection locked="0"/>
    </xf>
    <xf numFmtId="0" fontId="12" fillId="2" borderId="0" xfId="0" applyFont="1" applyFill="1" applyBorder="1" applyAlignment="1" applyProtection="1">
      <alignment vertical="center"/>
      <protection locked="0"/>
    </xf>
    <xf numFmtId="0" fontId="0" fillId="2" borderId="0" xfId="0" applyFill="1" applyAlignment="1" applyProtection="1">
      <alignment vertical="center"/>
      <protection locked="0"/>
    </xf>
    <xf numFmtId="1" fontId="12" fillId="2" borderId="13" xfId="0" applyNumberFormat="1" applyFont="1" applyFill="1" applyBorder="1" applyAlignment="1" applyProtection="1">
      <alignment horizontal="center" vertical="center" wrapText="1"/>
      <protection locked="0"/>
    </xf>
    <xf numFmtId="0" fontId="0" fillId="2" borderId="0" xfId="0" applyFont="1" applyFill="1" applyAlignment="1" applyProtection="1">
      <alignment horizontal="center"/>
      <protection locked="0"/>
    </xf>
    <xf numFmtId="0" fontId="0" fillId="2" borderId="0" xfId="0" applyFill="1" applyBorder="1" applyAlignment="1" applyProtection="1">
      <alignment horizontal="center"/>
      <protection locked="0"/>
    </xf>
    <xf numFmtId="0" fontId="12" fillId="2" borderId="11" xfId="0" applyFont="1" applyFill="1" applyBorder="1" applyAlignment="1" applyProtection="1">
      <alignment horizontal="center" vertical="center" wrapText="1"/>
      <protection locked="0"/>
    </xf>
    <xf numFmtId="0" fontId="12" fillId="2" borderId="9" xfId="0" applyFont="1" applyFill="1" applyBorder="1" applyAlignment="1" applyProtection="1">
      <alignment horizontal="center" vertical="center" wrapText="1"/>
      <protection locked="0"/>
    </xf>
    <xf numFmtId="1" fontId="12" fillId="2" borderId="35" xfId="0" applyNumberFormat="1" applyFont="1" applyFill="1" applyBorder="1" applyAlignment="1" applyProtection="1">
      <alignment horizontal="center" vertical="center" wrapText="1"/>
      <protection locked="0"/>
    </xf>
    <xf numFmtId="0" fontId="11" fillId="2" borderId="0" xfId="0" applyFont="1" applyFill="1" applyAlignment="1" applyProtection="1">
      <alignment vertical="center"/>
      <protection locked="0"/>
    </xf>
    <xf numFmtId="0" fontId="13" fillId="2" borderId="0" xfId="0" applyFont="1" applyFill="1" applyBorder="1" applyAlignment="1" applyProtection="1">
      <alignment vertical="center" wrapText="1"/>
      <protection locked="0"/>
    </xf>
    <xf numFmtId="0" fontId="13" fillId="2" borderId="0" xfId="0" applyFont="1" applyFill="1" applyBorder="1" applyAlignment="1" applyProtection="1">
      <alignment horizontal="center" vertical="center" wrapText="1"/>
      <protection locked="0"/>
    </xf>
    <xf numFmtId="0" fontId="13" fillId="2" borderId="0" xfId="0" applyFont="1" applyFill="1" applyBorder="1" applyAlignment="1" applyProtection="1">
      <alignment vertical="center"/>
      <protection locked="0"/>
    </xf>
    <xf numFmtId="9" fontId="12" fillId="2" borderId="39" xfId="0" applyNumberFormat="1" applyFont="1" applyFill="1" applyBorder="1" applyAlignment="1" applyProtection="1">
      <alignment horizontal="center" vertical="center" wrapText="1"/>
      <protection locked="0"/>
    </xf>
    <xf numFmtId="0" fontId="13" fillId="3" borderId="23" xfId="0" applyFont="1" applyFill="1" applyBorder="1" applyAlignment="1" applyProtection="1">
      <alignment horizontal="center" vertical="center" wrapText="1"/>
    </xf>
    <xf numFmtId="0" fontId="13" fillId="3" borderId="17" xfId="0" applyFont="1" applyFill="1" applyBorder="1" applyAlignment="1" applyProtection="1">
      <alignment horizontal="center" vertical="center" wrapText="1"/>
    </xf>
    <xf numFmtId="0" fontId="13" fillId="3" borderId="26" xfId="0" applyFont="1" applyFill="1" applyBorder="1" applyAlignment="1" applyProtection="1">
      <alignment horizontal="center" vertical="center" wrapText="1"/>
    </xf>
    <xf numFmtId="0" fontId="13" fillId="3" borderId="19" xfId="0" applyFont="1" applyFill="1" applyBorder="1" applyAlignment="1" applyProtection="1">
      <alignment horizontal="center" vertical="center" wrapText="1"/>
    </xf>
    <xf numFmtId="0" fontId="13" fillId="3" borderId="15" xfId="0" applyFont="1" applyFill="1" applyBorder="1" applyAlignment="1" applyProtection="1">
      <alignment horizontal="center" vertical="center" wrapText="1"/>
    </xf>
    <xf numFmtId="0" fontId="13" fillId="3" borderId="40" xfId="0" applyFont="1" applyFill="1" applyBorder="1" applyAlignment="1" applyProtection="1">
      <alignment horizontal="center" vertical="center" wrapText="1"/>
    </xf>
    <xf numFmtId="0" fontId="13" fillId="3" borderId="25" xfId="0" applyFont="1" applyFill="1" applyBorder="1" applyAlignment="1" applyProtection="1">
      <alignment horizontal="center" vertical="center" wrapText="1"/>
    </xf>
    <xf numFmtId="0" fontId="13" fillId="3" borderId="41" xfId="0" applyFont="1" applyFill="1" applyBorder="1" applyAlignment="1" applyProtection="1">
      <alignment horizontal="center" vertical="center" wrapText="1"/>
    </xf>
    <xf numFmtId="0" fontId="13" fillId="3" borderId="29" xfId="0" applyFont="1" applyFill="1" applyBorder="1" applyAlignment="1" applyProtection="1">
      <alignment horizontal="center" vertical="center" wrapText="1"/>
    </xf>
    <xf numFmtId="0" fontId="13" fillId="3" borderId="30" xfId="0" applyFont="1" applyFill="1" applyBorder="1" applyAlignment="1" applyProtection="1">
      <alignment horizontal="center" vertical="center" wrapText="1"/>
    </xf>
    <xf numFmtId="0" fontId="13" fillId="3" borderId="31" xfId="0" applyFont="1" applyFill="1" applyBorder="1" applyAlignment="1" applyProtection="1">
      <alignment horizontal="center" vertical="center" wrapText="1"/>
    </xf>
    <xf numFmtId="0" fontId="13" fillId="3" borderId="32" xfId="0" applyFont="1" applyFill="1" applyBorder="1" applyAlignment="1" applyProtection="1">
      <alignment horizontal="center" vertical="center" wrapText="1"/>
    </xf>
    <xf numFmtId="0" fontId="13" fillId="3" borderId="21" xfId="0" applyFont="1" applyFill="1" applyBorder="1" applyAlignment="1" applyProtection="1">
      <alignment horizontal="center" vertical="center"/>
    </xf>
    <xf numFmtId="0" fontId="13" fillId="3" borderId="22" xfId="0" applyFont="1" applyFill="1" applyBorder="1" applyAlignment="1" applyProtection="1">
      <alignment horizontal="center" vertical="center" wrapText="1"/>
    </xf>
    <xf numFmtId="0" fontId="13" fillId="3" borderId="24" xfId="0" applyFont="1" applyFill="1" applyBorder="1" applyAlignment="1" applyProtection="1">
      <alignment horizontal="center" vertical="center" wrapText="1"/>
    </xf>
    <xf numFmtId="0" fontId="12" fillId="2" borderId="1" xfId="0" applyFont="1" applyFill="1" applyBorder="1" applyAlignment="1" applyProtection="1">
      <alignment vertical="center" wrapText="1"/>
    </xf>
    <xf numFmtId="0" fontId="13" fillId="2" borderId="2" xfId="0" applyFont="1" applyFill="1" applyBorder="1" applyAlignment="1" applyProtection="1">
      <alignment vertical="center" wrapText="1"/>
    </xf>
    <xf numFmtId="0" fontId="13" fillId="2" borderId="3" xfId="0" applyFont="1" applyFill="1" applyBorder="1" applyAlignment="1" applyProtection="1">
      <alignment vertical="center" wrapText="1"/>
    </xf>
    <xf numFmtId="0" fontId="12" fillId="2" borderId="4" xfId="0" applyFont="1" applyFill="1" applyBorder="1" applyAlignment="1" applyProtection="1">
      <alignment vertical="center" wrapText="1"/>
    </xf>
    <xf numFmtId="0" fontId="12" fillId="2" borderId="2" xfId="0" applyFont="1" applyFill="1" applyBorder="1" applyAlignment="1" applyProtection="1">
      <alignment vertical="center" wrapText="1"/>
    </xf>
    <xf numFmtId="0" fontId="12" fillId="2" borderId="14" xfId="0" applyFont="1" applyFill="1" applyBorder="1" applyAlignment="1" applyProtection="1">
      <alignment vertical="center" wrapText="1"/>
    </xf>
    <xf numFmtId="0" fontId="12" fillId="2" borderId="7" xfId="0" applyFont="1" applyFill="1" applyBorder="1" applyAlignment="1" applyProtection="1">
      <alignment vertical="center" wrapText="1"/>
    </xf>
    <xf numFmtId="0" fontId="12" fillId="2" borderId="12" xfId="0" applyFont="1" applyFill="1" applyBorder="1" applyAlignment="1" applyProtection="1">
      <alignment vertical="center" wrapText="1"/>
    </xf>
    <xf numFmtId="0" fontId="12" fillId="2" borderId="17" xfId="0" applyFont="1" applyFill="1" applyBorder="1" applyAlignment="1" applyProtection="1">
      <alignment vertical="center" wrapText="1"/>
    </xf>
    <xf numFmtId="0" fontId="12" fillId="2" borderId="3" xfId="0" applyFont="1" applyFill="1" applyBorder="1" applyAlignment="1" applyProtection="1">
      <alignment vertical="center" wrapText="1"/>
    </xf>
    <xf numFmtId="0" fontId="12" fillId="2" borderId="33" xfId="0" applyFont="1" applyFill="1" applyBorder="1" applyAlignment="1" applyProtection="1">
      <alignment vertical="center" wrapText="1"/>
    </xf>
    <xf numFmtId="0" fontId="12" fillId="2" borderId="34" xfId="0" applyFont="1" applyFill="1" applyBorder="1" applyAlignment="1" applyProtection="1">
      <alignment vertical="center" wrapText="1"/>
    </xf>
    <xf numFmtId="0" fontId="12" fillId="2" borderId="36" xfId="0" applyFont="1" applyFill="1" applyBorder="1" applyAlignment="1" applyProtection="1">
      <alignment vertical="center" wrapText="1"/>
    </xf>
    <xf numFmtId="0" fontId="12" fillId="2" borderId="23" xfId="0" applyFont="1" applyFill="1" applyBorder="1" applyAlignment="1" applyProtection="1">
      <alignment vertical="center" wrapText="1"/>
    </xf>
    <xf numFmtId="0" fontId="0" fillId="2" borderId="0" xfId="0" applyFill="1" applyProtection="1">
      <protection locked="0"/>
    </xf>
    <xf numFmtId="0" fontId="0" fillId="2" borderId="0" xfId="0" applyFill="1" applyAlignment="1" applyProtection="1">
      <alignment vertical="top"/>
      <protection locked="0"/>
    </xf>
    <xf numFmtId="0" fontId="0" fillId="2" borderId="0" xfId="0" applyFill="1" applyAlignment="1">
      <alignment vertical="top"/>
    </xf>
    <xf numFmtId="6" fontId="12" fillId="0" borderId="13" xfId="0" applyNumberFormat="1" applyFont="1" applyFill="1" applyBorder="1" applyAlignment="1">
      <alignment horizontal="center" vertical="center" wrapText="1"/>
    </xf>
    <xf numFmtId="6" fontId="12" fillId="0" borderId="19" xfId="0" applyNumberFormat="1" applyFont="1" applyFill="1" applyBorder="1" applyAlignment="1" applyProtection="1">
      <alignment horizontal="center" vertical="center" wrapText="1"/>
      <protection locked="0"/>
    </xf>
    <xf numFmtId="0" fontId="12" fillId="0" borderId="12" xfId="0" applyFont="1" applyFill="1" applyBorder="1" applyAlignment="1" applyProtection="1">
      <alignment horizontal="center" vertical="center"/>
      <protection locked="0"/>
    </xf>
    <xf numFmtId="0" fontId="12" fillId="0" borderId="17" xfId="0" applyFont="1" applyFill="1" applyBorder="1" applyAlignment="1" applyProtection="1">
      <alignment horizontal="center" vertical="center"/>
      <protection locked="0"/>
    </xf>
    <xf numFmtId="0" fontId="29" fillId="2" borderId="0" xfId="5" applyFill="1"/>
    <xf numFmtId="0" fontId="13" fillId="2" borderId="0" xfId="0" applyFont="1" applyFill="1" applyAlignment="1">
      <alignment horizontal="left" vertical="center"/>
    </xf>
    <xf numFmtId="0" fontId="11" fillId="0" borderId="42" xfId="0" applyFont="1" applyBorder="1" applyAlignment="1" applyProtection="1">
      <alignment horizontal="center" vertical="top" wrapText="1"/>
      <protection locked="0"/>
    </xf>
    <xf numFmtId="0" fontId="11" fillId="0" borderId="20" xfId="0" applyFont="1" applyBorder="1" applyAlignment="1" applyProtection="1">
      <alignment horizontal="center" vertical="top" wrapText="1"/>
      <protection locked="0"/>
    </xf>
    <xf numFmtId="0" fontId="11" fillId="0" borderId="43" xfId="0" applyFont="1" applyBorder="1" applyAlignment="1" applyProtection="1">
      <alignment horizontal="center" vertical="top" wrapText="1"/>
      <protection locked="0"/>
    </xf>
    <xf numFmtId="0" fontId="11" fillId="0" borderId="44" xfId="0" applyFont="1" applyBorder="1" applyAlignment="1" applyProtection="1">
      <alignment horizontal="center" vertical="top" wrapText="1"/>
      <protection locked="0"/>
    </xf>
    <xf numFmtId="0" fontId="11" fillId="0" borderId="0" xfId="0" applyFont="1" applyAlignment="1" applyProtection="1">
      <alignment horizontal="center" vertical="top" wrapText="1"/>
      <protection locked="0"/>
    </xf>
    <xf numFmtId="0" fontId="11" fillId="0" borderId="45" xfId="0" applyFont="1" applyBorder="1" applyAlignment="1" applyProtection="1">
      <alignment horizontal="center" vertical="top" wrapText="1"/>
      <protection locked="0"/>
    </xf>
    <xf numFmtId="0" fontId="11" fillId="0" borderId="46" xfId="0" applyFont="1" applyBorder="1" applyAlignment="1" applyProtection="1">
      <alignment horizontal="center" vertical="top" wrapText="1"/>
      <protection locked="0"/>
    </xf>
    <xf numFmtId="0" fontId="11" fillId="0" borderId="47" xfId="0" applyFont="1" applyBorder="1" applyAlignment="1" applyProtection="1">
      <alignment horizontal="center" vertical="top" wrapText="1"/>
      <protection locked="0"/>
    </xf>
    <xf numFmtId="0" fontId="11" fillId="0" borderId="48" xfId="0" applyFont="1" applyBorder="1" applyAlignment="1" applyProtection="1">
      <alignment horizontal="center" vertical="top" wrapText="1"/>
      <protection locked="0"/>
    </xf>
    <xf numFmtId="0" fontId="13" fillId="2" borderId="0" xfId="0" applyFont="1" applyFill="1" applyAlignment="1">
      <alignment vertical="center"/>
    </xf>
    <xf numFmtId="0" fontId="9" fillId="2" borderId="0" xfId="0" applyFont="1" applyFill="1" applyAlignment="1" applyProtection="1">
      <alignment vertical="center"/>
      <protection locked="0"/>
    </xf>
    <xf numFmtId="0" fontId="11" fillId="2" borderId="51" xfId="0" applyFont="1" applyFill="1" applyBorder="1" applyAlignment="1">
      <alignment vertical="top" wrapText="1"/>
    </xf>
    <xf numFmtId="0" fontId="11" fillId="2" borderId="71" xfId="0" applyFont="1" applyFill="1" applyBorder="1" applyAlignment="1">
      <alignment vertical="top" wrapText="1"/>
    </xf>
    <xf numFmtId="0" fontId="11" fillId="2" borderId="24" xfId="0" applyFont="1" applyFill="1" applyBorder="1" applyAlignment="1">
      <alignment vertical="top" wrapText="1"/>
    </xf>
    <xf numFmtId="0" fontId="28" fillId="2" borderId="25" xfId="0" applyFont="1" applyFill="1" applyBorder="1" applyAlignment="1" applyProtection="1">
      <alignment horizontal="center" vertical="top" wrapText="1"/>
      <protection locked="0"/>
    </xf>
    <xf numFmtId="0" fontId="0" fillId="2" borderId="39" xfId="0" applyFill="1" applyBorder="1" applyAlignment="1" applyProtection="1">
      <alignment horizontal="center" vertical="top"/>
      <protection locked="0"/>
    </xf>
    <xf numFmtId="0" fontId="11" fillId="0" borderId="51" xfId="0" applyFont="1" applyBorder="1" applyAlignment="1">
      <alignment horizontal="left" vertical="top"/>
    </xf>
    <xf numFmtId="0" fontId="11" fillId="0" borderId="71" xfId="0" applyFont="1" applyBorder="1" applyAlignment="1">
      <alignment horizontal="left" vertical="top"/>
    </xf>
    <xf numFmtId="0" fontId="11" fillId="0" borderId="39" xfId="0" applyFont="1" applyBorder="1" applyAlignment="1">
      <alignment horizontal="left" vertical="top"/>
    </xf>
    <xf numFmtId="0" fontId="0" fillId="2" borderId="0" xfId="0" applyFill="1" applyBorder="1" applyAlignment="1" applyProtection="1">
      <alignment horizontal="left" vertical="top" wrapText="1"/>
      <protection locked="0"/>
    </xf>
    <xf numFmtId="0" fontId="0" fillId="2" borderId="0" xfId="0" applyFill="1" applyBorder="1" applyAlignment="1" applyProtection="1">
      <alignment horizontal="left" vertical="top"/>
      <protection locked="0"/>
    </xf>
    <xf numFmtId="0" fontId="12" fillId="2" borderId="36" xfId="0" applyFont="1" applyFill="1" applyBorder="1" applyAlignment="1" applyProtection="1">
      <alignment horizontal="center" vertical="center" wrapText="1"/>
      <protection locked="0"/>
    </xf>
    <xf numFmtId="0" fontId="12" fillId="2" borderId="70" xfId="0" applyFont="1" applyFill="1" applyBorder="1" applyAlignment="1" applyProtection="1">
      <alignment horizontal="center" vertical="center" wrapText="1"/>
      <protection locked="0"/>
    </xf>
    <xf numFmtId="0" fontId="12" fillId="2" borderId="55" xfId="0" applyFont="1" applyFill="1" applyBorder="1" applyAlignment="1" applyProtection="1">
      <alignment horizontal="center" vertical="center" wrapText="1"/>
      <protection locked="0"/>
    </xf>
    <xf numFmtId="0" fontId="12" fillId="2" borderId="68" xfId="0" applyFont="1" applyFill="1" applyBorder="1" applyAlignment="1" applyProtection="1">
      <alignment horizontal="center" vertical="center" wrapText="1"/>
      <protection locked="0"/>
    </xf>
    <xf numFmtId="0" fontId="12" fillId="2" borderId="34" xfId="0" applyFont="1" applyFill="1" applyBorder="1" applyAlignment="1" applyProtection="1">
      <alignment horizontal="center" vertical="center" wrapText="1"/>
      <protection locked="0"/>
    </xf>
    <xf numFmtId="0" fontId="12" fillId="2" borderId="69" xfId="0" applyFont="1" applyFill="1" applyBorder="1" applyAlignment="1" applyProtection="1">
      <alignment horizontal="center" vertical="center" wrapText="1"/>
      <protection locked="0"/>
    </xf>
    <xf numFmtId="0" fontId="18" fillId="0" borderId="55" xfId="0" applyFont="1" applyFill="1" applyBorder="1" applyAlignment="1" applyProtection="1">
      <alignment horizontal="center" vertical="center"/>
      <protection locked="0"/>
    </xf>
    <xf numFmtId="0" fontId="18" fillId="0" borderId="68" xfId="0" applyFont="1" applyFill="1" applyBorder="1" applyAlignment="1" applyProtection="1">
      <alignment horizontal="center" vertical="center"/>
      <protection locked="0"/>
    </xf>
    <xf numFmtId="0" fontId="18" fillId="2" borderId="34" xfId="0" applyFont="1" applyFill="1" applyBorder="1" applyAlignment="1" applyProtection="1">
      <alignment horizontal="center" vertical="center" wrapText="1"/>
      <protection locked="0"/>
    </xf>
    <xf numFmtId="0" fontId="18" fillId="2" borderId="69" xfId="0" applyFont="1" applyFill="1" applyBorder="1" applyAlignment="1" applyProtection="1">
      <alignment horizontal="center" vertical="center" wrapText="1"/>
      <protection locked="0"/>
    </xf>
    <xf numFmtId="0" fontId="18" fillId="2" borderId="34" xfId="0" applyFont="1" applyFill="1" applyBorder="1" applyAlignment="1" applyProtection="1">
      <alignment horizontal="center" vertical="center"/>
      <protection locked="0"/>
    </xf>
    <xf numFmtId="0" fontId="18" fillId="2" borderId="69" xfId="0" applyFont="1" applyFill="1" applyBorder="1" applyAlignment="1" applyProtection="1">
      <alignment horizontal="center" vertical="center"/>
      <protection locked="0"/>
    </xf>
    <xf numFmtId="0" fontId="18" fillId="2" borderId="55" xfId="0" applyFont="1" applyFill="1" applyBorder="1" applyAlignment="1" applyProtection="1">
      <alignment horizontal="center" vertical="center" wrapText="1"/>
      <protection locked="0"/>
    </xf>
    <xf numFmtId="0" fontId="18" fillId="2" borderId="68" xfId="0" applyFont="1" applyFill="1" applyBorder="1" applyAlignment="1" applyProtection="1">
      <alignment horizontal="center" vertical="center" wrapText="1"/>
      <protection locked="0"/>
    </xf>
    <xf numFmtId="0" fontId="13" fillId="3" borderId="46" xfId="0" applyFont="1" applyFill="1" applyBorder="1" applyAlignment="1" applyProtection="1">
      <alignment horizontal="center" vertical="center" wrapText="1"/>
    </xf>
    <xf numFmtId="0" fontId="13" fillId="3" borderId="48" xfId="0" applyFont="1" applyFill="1" applyBorder="1" applyAlignment="1" applyProtection="1">
      <alignment horizontal="center" vertical="center" wrapText="1"/>
    </xf>
    <xf numFmtId="0" fontId="13" fillId="3" borderId="52" xfId="0" applyFont="1" applyFill="1" applyBorder="1" applyAlignment="1" applyProtection="1">
      <alignment horizontal="center" vertical="center"/>
    </xf>
    <xf numFmtId="0" fontId="13" fillId="3" borderId="18" xfId="0" applyFont="1" applyFill="1" applyBorder="1" applyAlignment="1" applyProtection="1">
      <alignment horizontal="center" vertical="center"/>
    </xf>
    <xf numFmtId="0" fontId="9" fillId="2" borderId="0" xfId="0" applyFont="1" applyFill="1" applyBorder="1" applyAlignment="1" applyProtection="1">
      <alignment vertical="center"/>
      <protection locked="0"/>
    </xf>
    <xf numFmtId="0" fontId="13" fillId="3" borderId="4" xfId="0" applyFont="1" applyFill="1" applyBorder="1" applyAlignment="1" applyProtection="1">
      <alignment horizontal="center" vertical="center" wrapText="1"/>
    </xf>
    <xf numFmtId="0" fontId="13" fillId="3" borderId="14" xfId="0" applyFont="1" applyFill="1" applyBorder="1" applyAlignment="1" applyProtection="1">
      <alignment horizontal="center" vertical="center" wrapText="1"/>
    </xf>
    <xf numFmtId="0" fontId="13" fillId="3" borderId="51" xfId="0" applyFont="1" applyFill="1" applyBorder="1" applyAlignment="1" applyProtection="1">
      <alignment horizontal="center" vertical="center" wrapText="1"/>
    </xf>
    <xf numFmtId="0" fontId="13" fillId="3" borderId="71" xfId="0" applyFont="1" applyFill="1" applyBorder="1" applyAlignment="1" applyProtection="1">
      <alignment horizontal="center" vertical="center" wrapText="1"/>
    </xf>
    <xf numFmtId="0" fontId="13" fillId="3" borderId="39" xfId="0" applyFont="1" applyFill="1" applyBorder="1" applyAlignment="1" applyProtection="1">
      <alignment horizontal="center" vertical="center" wrapText="1"/>
    </xf>
    <xf numFmtId="0" fontId="18" fillId="2" borderId="36" xfId="0" applyFont="1" applyFill="1" applyBorder="1" applyAlignment="1" applyProtection="1">
      <alignment horizontal="center" vertical="center"/>
      <protection locked="0"/>
    </xf>
    <xf numFmtId="0" fontId="18" fillId="2" borderId="70" xfId="0" applyFont="1" applyFill="1" applyBorder="1" applyAlignment="1" applyProtection="1">
      <alignment horizontal="center" vertical="center"/>
      <protection locked="0"/>
    </xf>
    <xf numFmtId="0" fontId="18" fillId="2" borderId="36" xfId="0" applyFont="1" applyFill="1" applyBorder="1" applyAlignment="1" applyProtection="1">
      <alignment horizontal="center" vertical="center" wrapText="1"/>
      <protection locked="0"/>
    </xf>
    <xf numFmtId="0" fontId="18" fillId="2" borderId="70" xfId="0" applyFont="1" applyFill="1" applyBorder="1" applyAlignment="1" applyProtection="1">
      <alignment horizontal="center" vertical="center" wrapText="1"/>
      <protection locked="0"/>
    </xf>
    <xf numFmtId="0" fontId="0" fillId="2" borderId="20" xfId="0" applyFill="1" applyBorder="1" applyAlignment="1" applyProtection="1">
      <alignment horizontal="left" vertical="top" wrapText="1"/>
      <protection locked="0"/>
    </xf>
    <xf numFmtId="0" fontId="0" fillId="2" borderId="0" xfId="0" applyFill="1" applyBorder="1" applyProtection="1">
      <protection locked="0"/>
    </xf>
    <xf numFmtId="0" fontId="14" fillId="2" borderId="0" xfId="0" applyFont="1" applyFill="1" applyBorder="1" applyAlignment="1" applyProtection="1">
      <alignment vertical="center"/>
      <protection locked="0"/>
    </xf>
    <xf numFmtId="0" fontId="13" fillId="3" borderId="55" xfId="0" applyFont="1" applyFill="1" applyBorder="1" applyAlignment="1" applyProtection="1">
      <alignment horizontal="center" vertical="center" wrapText="1"/>
    </xf>
    <xf numFmtId="0" fontId="13" fillId="3" borderId="2" xfId="0" applyFont="1" applyFill="1" applyBorder="1" applyAlignment="1" applyProtection="1">
      <alignment horizontal="center" vertical="center" wrapText="1"/>
    </xf>
    <xf numFmtId="0" fontId="0" fillId="2" borderId="0" xfId="0" applyFill="1" applyProtection="1">
      <protection locked="0"/>
    </xf>
    <xf numFmtId="0" fontId="16" fillId="2" borderId="20" xfId="0" applyFont="1" applyFill="1" applyBorder="1" applyAlignment="1" applyProtection="1">
      <alignment horizontal="left" vertical="center" wrapText="1"/>
      <protection locked="0"/>
    </xf>
    <xf numFmtId="0" fontId="13" fillId="3" borderId="53" xfId="0" applyFont="1" applyFill="1" applyBorder="1" applyAlignment="1" applyProtection="1">
      <alignment horizontal="center" vertical="center" wrapText="1"/>
    </xf>
    <xf numFmtId="0" fontId="13" fillId="3" borderId="54" xfId="0" applyFont="1" applyFill="1" applyBorder="1" applyAlignment="1" applyProtection="1">
      <alignment horizontal="center" vertical="center" wrapText="1"/>
    </xf>
    <xf numFmtId="0" fontId="13" fillId="3" borderId="55" xfId="0" applyFont="1" applyFill="1" applyBorder="1" applyAlignment="1" applyProtection="1">
      <alignment horizontal="center" vertical="center"/>
    </xf>
    <xf numFmtId="0" fontId="13" fillId="3" borderId="34" xfId="0" applyFont="1" applyFill="1" applyBorder="1" applyAlignment="1" applyProtection="1">
      <alignment horizontal="center" vertical="center"/>
    </xf>
    <xf numFmtId="0" fontId="13" fillId="3" borderId="36" xfId="0" applyFont="1" applyFill="1" applyBorder="1" applyAlignment="1" applyProtection="1">
      <alignment horizontal="center" vertical="center"/>
    </xf>
    <xf numFmtId="0" fontId="26" fillId="0" borderId="0" xfId="0" applyFont="1" applyBorder="1" applyAlignment="1">
      <alignment horizontal="left"/>
    </xf>
    <xf numFmtId="0" fontId="19" fillId="0" borderId="0" xfId="0" applyFont="1" applyBorder="1" applyAlignment="1" applyProtection="1">
      <alignment horizontal="left" vertical="top" wrapText="1"/>
      <protection locked="0"/>
    </xf>
  </cellXfs>
  <cellStyles count="6">
    <cellStyle name="Hyperlink" xfId="5" builtinId="8"/>
    <cellStyle name="Normal" xfId="0" builtinId="0"/>
    <cellStyle name="style1495205262559" xfId="3" xr:uid="{00000000-0005-0000-0000-000001000000}"/>
    <cellStyle name="style1495205262808" xfId="1" xr:uid="{00000000-0005-0000-0000-000002000000}"/>
    <cellStyle name="style1495205262886" xfId="2" xr:uid="{00000000-0005-0000-0000-000003000000}"/>
    <cellStyle name="style1495205263042" xfId="4" xr:uid="{00000000-0005-0000-0000-000004000000}"/>
  </cellStyles>
  <dxfs count="83">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hyperlink" Target="http://www.apa.org/ed/accreditation/about/policies/templates.aspx" TargetMode="External"/><Relationship Id="rId1" Type="http://schemas.openxmlformats.org/officeDocument/2006/relationships/hyperlink" Target="mailto:apaaccred@apa.org?subject=IR%20C-20" TargetMode="External"/></Relationships>
</file>

<file path=xl/drawings/drawing1.xml><?xml version="1.0" encoding="utf-8"?>
<xdr:wsDr xmlns:xdr="http://schemas.openxmlformats.org/drawingml/2006/spreadsheetDrawing" xmlns:a="http://schemas.openxmlformats.org/drawingml/2006/main">
  <xdr:twoCellAnchor>
    <xdr:from>
      <xdr:col>2</xdr:col>
      <xdr:colOff>3143250</xdr:colOff>
      <xdr:row>10</xdr:row>
      <xdr:rowOff>781050</xdr:rowOff>
    </xdr:from>
    <xdr:to>
      <xdr:col>2</xdr:col>
      <xdr:colOff>4457700</xdr:colOff>
      <xdr:row>10</xdr:row>
      <xdr:rowOff>942975</xdr:rowOff>
    </xdr:to>
    <xdr:sp macro="" textlink="">
      <xdr:nvSpPr>
        <xdr:cNvPr id="4" name="Rectangle 3">
          <a:hlinkClick xmlns:r="http://schemas.openxmlformats.org/officeDocument/2006/relationships" r:id="rId1"/>
          <a:extLst>
            <a:ext uri="{FF2B5EF4-FFF2-40B4-BE49-F238E27FC236}">
              <a16:creationId xmlns:a16="http://schemas.microsoft.com/office/drawing/2014/main" id="{00000000-0008-0000-0000-000004000000}"/>
            </a:ext>
          </a:extLst>
        </xdr:cNvPr>
        <xdr:cNvSpPr/>
      </xdr:nvSpPr>
      <xdr:spPr>
        <a:xfrm>
          <a:off x="3848100" y="5686425"/>
          <a:ext cx="1314450" cy="1619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2</xdr:col>
      <xdr:colOff>1466850</xdr:colOff>
      <xdr:row>10</xdr:row>
      <xdr:rowOff>200026</xdr:rowOff>
    </xdr:from>
    <xdr:to>
      <xdr:col>2</xdr:col>
      <xdr:colOff>1781175</xdr:colOff>
      <xdr:row>10</xdr:row>
      <xdr:rowOff>352426</xdr:rowOff>
    </xdr:to>
    <xdr:sp macro="" textlink="">
      <xdr:nvSpPr>
        <xdr:cNvPr id="5" name="Rectangle 4">
          <a:hlinkClick xmlns:r="http://schemas.openxmlformats.org/officeDocument/2006/relationships" r:id="rId2"/>
          <a:extLst>
            <a:ext uri="{FF2B5EF4-FFF2-40B4-BE49-F238E27FC236}">
              <a16:creationId xmlns:a16="http://schemas.microsoft.com/office/drawing/2014/main" id="{00000000-0008-0000-0000-000005000000}"/>
            </a:ext>
          </a:extLst>
        </xdr:cNvPr>
        <xdr:cNvSpPr/>
      </xdr:nvSpPr>
      <xdr:spPr>
        <a:xfrm>
          <a:off x="2171700" y="5295901"/>
          <a:ext cx="314325" cy="152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D15"/>
  <sheetViews>
    <sheetView zoomScaleNormal="100" zoomScaleSheetLayoutView="100" workbookViewId="0">
      <selection activeCell="C9" sqref="C9"/>
    </sheetView>
  </sheetViews>
  <sheetFormatPr defaultColWidth="9.140625" defaultRowHeight="15"/>
  <cols>
    <col min="1" max="1" width="9.140625" style="19"/>
    <col min="2" max="2" width="1.42578125" style="19" customWidth="1"/>
    <col min="3" max="3" width="70.5703125" style="19" customWidth="1"/>
    <col min="4" max="4" width="1.42578125" style="19" customWidth="1"/>
    <col min="5" max="16384" width="9.140625" style="19"/>
  </cols>
  <sheetData>
    <row r="2" spans="1:4" ht="18.75">
      <c r="C2" s="37" t="s">
        <v>42</v>
      </c>
    </row>
    <row r="3" spans="1:4" ht="15" customHeight="1">
      <c r="B3" s="21"/>
      <c r="C3" s="21"/>
      <c r="D3" s="21"/>
    </row>
    <row r="4" spans="1:4" ht="7.5" customHeight="1">
      <c r="A4" s="20"/>
      <c r="B4" s="24"/>
      <c r="C4" s="25"/>
      <c r="D4" s="26"/>
    </row>
    <row r="5" spans="1:4" ht="108.75">
      <c r="A5" s="20"/>
      <c r="B5" s="27"/>
      <c r="C5" s="34" t="s">
        <v>57</v>
      </c>
      <c r="D5" s="28"/>
    </row>
    <row r="6" spans="1:4" ht="9" customHeight="1">
      <c r="A6" s="20"/>
      <c r="B6" s="27"/>
      <c r="C6" s="23"/>
      <c r="D6" s="28"/>
    </row>
    <row r="7" spans="1:4" ht="130.5" customHeight="1">
      <c r="A7" s="20"/>
      <c r="B7" s="27"/>
      <c r="C7" s="33" t="s">
        <v>55</v>
      </c>
      <c r="D7" s="28"/>
    </row>
    <row r="8" spans="1:4" ht="2.25" customHeight="1">
      <c r="A8" s="20"/>
      <c r="B8" s="27"/>
      <c r="C8" s="32"/>
      <c r="D8" s="28"/>
    </row>
    <row r="9" spans="1:4" ht="90">
      <c r="A9" s="20"/>
      <c r="B9" s="27"/>
      <c r="C9" s="33" t="s">
        <v>56</v>
      </c>
      <c r="D9" s="28"/>
    </row>
    <row r="10" spans="1:4" ht="9.75" customHeight="1">
      <c r="A10" s="20"/>
      <c r="B10" s="27"/>
      <c r="C10" s="32"/>
      <c r="D10" s="28"/>
    </row>
    <row r="11" spans="1:4" ht="75">
      <c r="A11" s="20"/>
      <c r="B11" s="27"/>
      <c r="C11" s="23" t="s">
        <v>44</v>
      </c>
      <c r="D11" s="28"/>
    </row>
    <row r="12" spans="1:4">
      <c r="A12" s="20"/>
      <c r="B12" s="27"/>
      <c r="C12" s="23"/>
      <c r="D12" s="28"/>
    </row>
    <row r="13" spans="1:4">
      <c r="A13" s="20"/>
      <c r="B13" s="27"/>
      <c r="C13" s="23" t="s">
        <v>43</v>
      </c>
      <c r="D13" s="28"/>
    </row>
    <row r="14" spans="1:4">
      <c r="A14" s="20"/>
      <c r="B14" s="29"/>
      <c r="C14" s="30"/>
      <c r="D14" s="31"/>
    </row>
    <row r="15" spans="1:4">
      <c r="B15" s="22"/>
      <c r="C15" s="22"/>
      <c r="D15" s="22"/>
    </row>
  </sheetData>
  <pageMargins left="0.7" right="0.7" top="0.75" bottom="0.75" header="0.3" footer="0.3"/>
  <pageSetup fitToWidth="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53920-BCE7-4E66-ADA1-0391410A3A94}">
  <sheetPr>
    <tabColor rgb="FFFFFF00"/>
    <pageSetUpPr fitToPage="1"/>
  </sheetPr>
  <dimension ref="B1:R12"/>
  <sheetViews>
    <sheetView showGridLines="0" showRuler="0" view="pageLayout" zoomScaleNormal="100" zoomScaleSheetLayoutView="85" workbookViewId="0">
      <selection activeCell="H16" sqref="H16"/>
    </sheetView>
  </sheetViews>
  <sheetFormatPr defaultRowHeight="15"/>
  <cols>
    <col min="1" max="1" width="37.5703125" style="1" customWidth="1"/>
    <col min="2" max="2" width="45.42578125" style="1" customWidth="1"/>
    <col min="3" max="16" width="5.5703125" style="1" customWidth="1"/>
    <col min="17" max="16384" width="9.140625" style="1"/>
  </cols>
  <sheetData>
    <row r="1" spans="2:18" ht="18.75">
      <c r="B1" s="174"/>
      <c r="C1" s="174"/>
      <c r="D1" s="174"/>
      <c r="E1" s="174"/>
      <c r="F1" s="174"/>
      <c r="G1" s="174"/>
      <c r="H1" s="174"/>
      <c r="I1" s="174"/>
      <c r="J1" s="174"/>
    </row>
    <row r="2" spans="2:18">
      <c r="B2" s="112" t="s">
        <v>77</v>
      </c>
      <c r="C2" s="112"/>
      <c r="D2" s="112"/>
      <c r="E2" s="112"/>
      <c r="F2" s="112"/>
      <c r="G2" s="112"/>
      <c r="H2" s="112"/>
      <c r="I2" s="112"/>
      <c r="J2" s="112"/>
    </row>
    <row r="3" spans="2:18">
      <c r="B3" s="122"/>
      <c r="C3" s="122"/>
      <c r="D3" s="122"/>
      <c r="E3" s="122"/>
      <c r="F3" s="122"/>
      <c r="G3" s="122"/>
      <c r="H3" s="122"/>
      <c r="I3" s="122"/>
      <c r="J3" s="122"/>
      <c r="K3" s="122"/>
      <c r="L3" s="122"/>
      <c r="M3" s="122"/>
      <c r="N3" s="122"/>
      <c r="O3" s="122"/>
      <c r="P3" s="122"/>
    </row>
    <row r="4" spans="2:18" ht="19.5" thickBot="1">
      <c r="B4" s="123" t="s">
        <v>70</v>
      </c>
      <c r="C4" s="123"/>
      <c r="D4" s="123"/>
      <c r="E4" s="123"/>
      <c r="F4" s="123"/>
      <c r="G4" s="123"/>
      <c r="H4" s="123"/>
      <c r="I4" s="123"/>
      <c r="J4" s="123"/>
      <c r="K4" s="123"/>
      <c r="L4" s="123"/>
      <c r="M4" s="123"/>
      <c r="N4" s="123"/>
      <c r="O4" s="123"/>
      <c r="P4" s="123"/>
    </row>
    <row r="5" spans="2:18" s="106" customFormat="1" ht="78" customHeight="1" thickBot="1">
      <c r="B5" s="124" t="s">
        <v>71</v>
      </c>
      <c r="C5" s="125"/>
      <c r="D5" s="125"/>
      <c r="E5" s="125"/>
      <c r="F5" s="125"/>
      <c r="G5" s="125"/>
      <c r="H5" s="126"/>
      <c r="I5" s="127" t="s">
        <v>78</v>
      </c>
      <c r="J5" s="128"/>
      <c r="K5" s="105"/>
      <c r="L5" s="105"/>
      <c r="M5" s="105"/>
      <c r="N5" s="105"/>
      <c r="O5" s="105"/>
      <c r="P5" s="105"/>
    </row>
    <row r="6" spans="2:18" ht="15.75" thickBot="1">
      <c r="B6" s="129" t="s">
        <v>72</v>
      </c>
      <c r="C6" s="130"/>
      <c r="D6" s="130"/>
      <c r="E6" s="130"/>
      <c r="F6" s="130"/>
      <c r="G6" s="130"/>
      <c r="H6" s="130"/>
      <c r="I6" s="130"/>
      <c r="J6" s="131"/>
      <c r="K6" s="104"/>
      <c r="L6" s="104"/>
      <c r="M6" s="104"/>
      <c r="N6" s="104"/>
      <c r="O6" s="104"/>
      <c r="P6" s="104"/>
    </row>
    <row r="7" spans="2:18">
      <c r="B7" s="113" t="s">
        <v>79</v>
      </c>
      <c r="C7" s="114"/>
      <c r="D7" s="114"/>
      <c r="E7" s="114"/>
      <c r="F7" s="114"/>
      <c r="G7" s="114"/>
      <c r="H7" s="114"/>
      <c r="I7" s="114"/>
      <c r="J7" s="115"/>
      <c r="K7" s="104"/>
      <c r="L7" s="104"/>
      <c r="M7" s="104"/>
      <c r="N7" s="104"/>
      <c r="O7" s="104"/>
      <c r="P7" s="104"/>
    </row>
    <row r="8" spans="2:18" ht="59.1" customHeight="1">
      <c r="B8" s="116"/>
      <c r="C8" s="117"/>
      <c r="D8" s="117"/>
      <c r="E8" s="117"/>
      <c r="F8" s="117"/>
      <c r="G8" s="117"/>
      <c r="H8" s="117"/>
      <c r="I8" s="117"/>
      <c r="J8" s="118"/>
      <c r="K8" s="104"/>
      <c r="L8" s="104"/>
      <c r="M8" s="104"/>
      <c r="N8" s="104"/>
      <c r="O8" s="104"/>
      <c r="P8" s="104"/>
    </row>
    <row r="9" spans="2:18">
      <c r="B9" s="116"/>
      <c r="C9" s="117"/>
      <c r="D9" s="117"/>
      <c r="E9" s="117"/>
      <c r="F9" s="117"/>
      <c r="G9" s="117"/>
      <c r="H9" s="117"/>
      <c r="I9" s="117"/>
      <c r="J9" s="118"/>
      <c r="K9" s="104"/>
      <c r="L9" s="104"/>
      <c r="M9" s="104"/>
      <c r="N9" s="104"/>
      <c r="O9" s="104"/>
      <c r="P9" s="104"/>
    </row>
    <row r="10" spans="2:18">
      <c r="B10" s="116"/>
      <c r="C10" s="117"/>
      <c r="D10" s="117"/>
      <c r="E10" s="117"/>
      <c r="F10" s="117"/>
      <c r="G10" s="117"/>
      <c r="H10" s="117"/>
      <c r="I10" s="117"/>
      <c r="J10" s="118"/>
    </row>
    <row r="11" spans="2:18">
      <c r="B11" s="116"/>
      <c r="C11" s="117"/>
      <c r="D11" s="117"/>
      <c r="E11" s="117"/>
      <c r="F11" s="117"/>
      <c r="G11" s="117"/>
      <c r="H11" s="117"/>
      <c r="I11" s="117"/>
      <c r="J11" s="118"/>
      <c r="R11" s="111"/>
    </row>
    <row r="12" spans="2:18" ht="15.75" thickBot="1">
      <c r="B12" s="119"/>
      <c r="C12" s="120"/>
      <c r="D12" s="120"/>
      <c r="E12" s="120"/>
      <c r="F12" s="120"/>
      <c r="G12" s="120"/>
      <c r="H12" s="120"/>
      <c r="I12" s="120"/>
      <c r="J12" s="121"/>
    </row>
  </sheetData>
  <mergeCells count="8">
    <mergeCell ref="B1:J1"/>
    <mergeCell ref="B2:J2"/>
    <mergeCell ref="B7:J12"/>
    <mergeCell ref="B3:P3"/>
    <mergeCell ref="B4:P4"/>
    <mergeCell ref="B5:H5"/>
    <mergeCell ref="I5:J5"/>
    <mergeCell ref="B6:J6"/>
  </mergeCells>
  <printOptions horizontalCentered="1"/>
  <pageMargins left="0.7" right="0.7" top="0.75" bottom="0.75" header="0.3" footer="0.3"/>
  <pageSetup scale="76" orientation="landscape" r:id="rId1"/>
  <headerFooter>
    <oddHeader>&amp;C&amp;"Times New Roman,Regular"&amp;18Student Admissions, Outcomes, and Other Data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pageSetUpPr fitToPage="1"/>
  </sheetPr>
  <dimension ref="A1:X32"/>
  <sheetViews>
    <sheetView showGridLines="0" showRuler="0" view="pageLayout" zoomScale="77" zoomScaleNormal="100" zoomScaleSheetLayoutView="85" zoomScalePageLayoutView="77" workbookViewId="0">
      <selection activeCell="B16" sqref="B16:X32"/>
    </sheetView>
  </sheetViews>
  <sheetFormatPr defaultColWidth="5.7109375" defaultRowHeight="15"/>
  <cols>
    <col min="1" max="1" width="3.140625" style="1" customWidth="1"/>
    <col min="2" max="2" width="45.42578125" style="1" customWidth="1"/>
    <col min="3" max="18" width="5.5703125" style="1" customWidth="1"/>
    <col min="19" max="16384" width="5.7109375" style="1"/>
  </cols>
  <sheetData>
    <row r="1" spans="1:24">
      <c r="B1" s="122"/>
      <c r="C1" s="122"/>
      <c r="D1" s="122"/>
      <c r="E1" s="122"/>
      <c r="F1" s="122"/>
      <c r="G1" s="122"/>
      <c r="H1" s="122"/>
      <c r="I1" s="122"/>
      <c r="J1" s="122"/>
      <c r="K1" s="122"/>
      <c r="L1" s="122"/>
      <c r="M1" s="122"/>
      <c r="N1" s="122"/>
      <c r="O1" s="122"/>
      <c r="P1" s="122"/>
      <c r="Q1" s="122"/>
      <c r="R1" s="122"/>
    </row>
    <row r="2" spans="1:24" ht="19.5" thickBot="1">
      <c r="A2" s="51"/>
      <c r="B2" s="152" t="s">
        <v>45</v>
      </c>
      <c r="C2" s="152"/>
      <c r="D2" s="152"/>
      <c r="E2" s="152"/>
      <c r="F2" s="152"/>
      <c r="G2" s="152"/>
      <c r="H2" s="152"/>
      <c r="I2" s="152"/>
      <c r="J2" s="152"/>
      <c r="K2" s="152"/>
      <c r="L2" s="152"/>
      <c r="M2" s="152"/>
      <c r="N2" s="152"/>
      <c r="O2" s="152"/>
      <c r="P2" s="152"/>
      <c r="Q2" s="152"/>
      <c r="R2" s="152"/>
      <c r="S2" s="51"/>
      <c r="T2" s="51"/>
      <c r="U2" s="51"/>
      <c r="V2" s="51"/>
      <c r="W2" s="51"/>
      <c r="X2" s="51"/>
    </row>
    <row r="3" spans="1:24" ht="15.75" customHeight="1" thickBot="1">
      <c r="A3" s="51"/>
      <c r="B3" s="153" t="s">
        <v>3</v>
      </c>
      <c r="C3" s="155" t="s">
        <v>12</v>
      </c>
      <c r="D3" s="156"/>
      <c r="E3" s="156"/>
      <c r="F3" s="156"/>
      <c r="G3" s="156"/>
      <c r="H3" s="156"/>
      <c r="I3" s="156"/>
      <c r="J3" s="156"/>
      <c r="K3" s="156"/>
      <c r="L3" s="156"/>
      <c r="M3" s="156"/>
      <c r="N3" s="156"/>
      <c r="O3" s="156"/>
      <c r="P3" s="156"/>
      <c r="Q3" s="156"/>
      <c r="R3" s="156"/>
      <c r="S3" s="156"/>
      <c r="T3" s="156"/>
      <c r="U3" s="156"/>
      <c r="V3" s="156"/>
      <c r="W3" s="156"/>
      <c r="X3" s="157"/>
    </row>
    <row r="4" spans="1:24" ht="27" customHeight="1" thickBot="1">
      <c r="A4" s="51"/>
      <c r="B4" s="154"/>
      <c r="C4" s="148" t="s">
        <v>59</v>
      </c>
      <c r="D4" s="149"/>
      <c r="E4" s="148" t="s">
        <v>60</v>
      </c>
      <c r="F4" s="149"/>
      <c r="G4" s="148" t="s">
        <v>61</v>
      </c>
      <c r="H4" s="149"/>
      <c r="I4" s="148" t="s">
        <v>62</v>
      </c>
      <c r="J4" s="149"/>
      <c r="K4" s="148" t="s">
        <v>63</v>
      </c>
      <c r="L4" s="149"/>
      <c r="M4" s="148" t="s">
        <v>64</v>
      </c>
      <c r="N4" s="149"/>
      <c r="O4" s="148" t="s">
        <v>58</v>
      </c>
      <c r="P4" s="149"/>
      <c r="Q4" s="148" t="s">
        <v>65</v>
      </c>
      <c r="R4" s="149"/>
      <c r="S4" s="148" t="s">
        <v>66</v>
      </c>
      <c r="T4" s="149"/>
      <c r="U4" s="148" t="s">
        <v>67</v>
      </c>
      <c r="V4" s="149"/>
      <c r="W4" s="150" t="s">
        <v>4</v>
      </c>
      <c r="X4" s="151"/>
    </row>
    <row r="5" spans="1:24" ht="29.25" customHeight="1">
      <c r="A5" s="51"/>
      <c r="B5" s="90" t="s">
        <v>13</v>
      </c>
      <c r="C5" s="136">
        <v>11</v>
      </c>
      <c r="D5" s="137"/>
      <c r="E5" s="136">
        <v>15</v>
      </c>
      <c r="F5" s="137"/>
      <c r="G5" s="136">
        <v>11</v>
      </c>
      <c r="H5" s="137"/>
      <c r="I5" s="146">
        <v>12</v>
      </c>
      <c r="J5" s="147"/>
      <c r="K5" s="146">
        <v>7</v>
      </c>
      <c r="L5" s="147"/>
      <c r="M5" s="146">
        <v>13</v>
      </c>
      <c r="N5" s="147"/>
      <c r="O5" s="146">
        <v>6</v>
      </c>
      <c r="P5" s="147"/>
      <c r="Q5" s="146">
        <v>9</v>
      </c>
      <c r="R5" s="147"/>
      <c r="S5" s="146">
        <v>9</v>
      </c>
      <c r="T5" s="147"/>
      <c r="U5" s="146">
        <v>12</v>
      </c>
      <c r="V5" s="147"/>
      <c r="W5" s="140">
        <f>SUM(C5:V5)</f>
        <v>105</v>
      </c>
      <c r="X5" s="141"/>
    </row>
    <row r="6" spans="1:24" ht="17.25" customHeight="1">
      <c r="A6" s="51"/>
      <c r="B6" s="91" t="s">
        <v>14</v>
      </c>
      <c r="C6" s="138">
        <v>5.6</v>
      </c>
      <c r="D6" s="139"/>
      <c r="E6" s="138">
        <v>5.2</v>
      </c>
      <c r="F6" s="139"/>
      <c r="G6" s="138">
        <v>5.3</v>
      </c>
      <c r="H6" s="139"/>
      <c r="I6" s="142">
        <v>5.0999999999999996</v>
      </c>
      <c r="J6" s="143"/>
      <c r="K6" s="142">
        <v>5.2</v>
      </c>
      <c r="L6" s="143"/>
      <c r="M6" s="142">
        <v>5.4</v>
      </c>
      <c r="N6" s="143"/>
      <c r="O6" s="142">
        <v>5.4</v>
      </c>
      <c r="P6" s="143"/>
      <c r="Q6" s="142">
        <v>5.5</v>
      </c>
      <c r="R6" s="143"/>
      <c r="S6" s="142">
        <v>5.5</v>
      </c>
      <c r="T6" s="143"/>
      <c r="U6" s="142">
        <v>5.4</v>
      </c>
      <c r="V6" s="143"/>
      <c r="W6" s="144">
        <f>AVERAGE(C6,E6,G6,I6,K6,M6,O6,Q6,S6,U6)</f>
        <v>5.36</v>
      </c>
      <c r="X6" s="145"/>
    </row>
    <row r="7" spans="1:24" ht="15" customHeight="1" thickBot="1">
      <c r="A7" s="51"/>
      <c r="B7" s="92" t="s">
        <v>15</v>
      </c>
      <c r="C7" s="134">
        <v>5</v>
      </c>
      <c r="D7" s="135"/>
      <c r="E7" s="134">
        <v>5</v>
      </c>
      <c r="F7" s="135"/>
      <c r="G7" s="134">
        <v>5</v>
      </c>
      <c r="H7" s="135"/>
      <c r="I7" s="160">
        <v>4.8</v>
      </c>
      <c r="J7" s="161"/>
      <c r="K7" s="160">
        <v>5</v>
      </c>
      <c r="L7" s="161"/>
      <c r="M7" s="160">
        <v>5</v>
      </c>
      <c r="N7" s="161"/>
      <c r="O7" s="160">
        <v>4.8</v>
      </c>
      <c r="P7" s="161"/>
      <c r="Q7" s="160">
        <v>5.7</v>
      </c>
      <c r="R7" s="161"/>
      <c r="S7" s="160">
        <v>5.7</v>
      </c>
      <c r="T7" s="161"/>
      <c r="U7" s="160">
        <v>5</v>
      </c>
      <c r="V7" s="161"/>
      <c r="W7" s="158">
        <f>MEDIAN(C7,E7,G7,I7,K7,M7,O7,Q7,S7,U7)</f>
        <v>5</v>
      </c>
      <c r="X7" s="159"/>
    </row>
    <row r="8" spans="1:24" ht="15.75" thickBot="1">
      <c r="A8" s="51"/>
      <c r="B8" s="75" t="s">
        <v>5</v>
      </c>
      <c r="C8" s="80" t="s">
        <v>1</v>
      </c>
      <c r="D8" s="82" t="s">
        <v>0</v>
      </c>
      <c r="E8" s="80" t="s">
        <v>1</v>
      </c>
      <c r="F8" s="82" t="s">
        <v>0</v>
      </c>
      <c r="G8" s="80" t="s">
        <v>1</v>
      </c>
      <c r="H8" s="82" t="s">
        <v>0</v>
      </c>
      <c r="I8" s="80" t="s">
        <v>1</v>
      </c>
      <c r="J8" s="82" t="s">
        <v>0</v>
      </c>
      <c r="K8" s="89" t="s">
        <v>1</v>
      </c>
      <c r="L8" s="81" t="s">
        <v>0</v>
      </c>
      <c r="M8" s="80" t="s">
        <v>1</v>
      </c>
      <c r="N8" s="81" t="s">
        <v>0</v>
      </c>
      <c r="O8" s="80" t="s">
        <v>1</v>
      </c>
      <c r="P8" s="81" t="s">
        <v>0</v>
      </c>
      <c r="Q8" s="80" t="s">
        <v>1</v>
      </c>
      <c r="R8" s="82" t="s">
        <v>0</v>
      </c>
      <c r="S8" s="80" t="s">
        <v>1</v>
      </c>
      <c r="T8" s="82" t="s">
        <v>0</v>
      </c>
      <c r="U8" s="80" t="s">
        <v>1</v>
      </c>
      <c r="V8" s="82" t="s">
        <v>0</v>
      </c>
      <c r="W8" s="80" t="s">
        <v>1</v>
      </c>
      <c r="X8" s="82" t="s">
        <v>0</v>
      </c>
    </row>
    <row r="9" spans="1:24">
      <c r="A9" s="51"/>
      <c r="B9" s="93" t="s">
        <v>16</v>
      </c>
      <c r="C9" s="3">
        <v>2</v>
      </c>
      <c r="D9" s="42">
        <f>C9/C$5*100</f>
        <v>18.181818181818183</v>
      </c>
      <c r="E9" s="3">
        <v>5</v>
      </c>
      <c r="F9" s="42">
        <f>E9/E$5*100</f>
        <v>33.333333333333329</v>
      </c>
      <c r="G9" s="3">
        <v>1</v>
      </c>
      <c r="H9" s="42">
        <f>G9/G$5*100</f>
        <v>9.0909090909090917</v>
      </c>
      <c r="I9" s="3">
        <v>6</v>
      </c>
      <c r="J9" s="42">
        <f>I9/I$5*100</f>
        <v>50</v>
      </c>
      <c r="K9" s="2">
        <v>3</v>
      </c>
      <c r="L9" s="43">
        <f>K9/K$5*100</f>
        <v>42.857142857142854</v>
      </c>
      <c r="M9" s="3">
        <v>5</v>
      </c>
      <c r="N9" s="43">
        <f>M9/M$5*100</f>
        <v>38.461538461538467</v>
      </c>
      <c r="O9" s="3">
        <v>3</v>
      </c>
      <c r="P9" s="43">
        <f>O9/O$5*100</f>
        <v>50</v>
      </c>
      <c r="Q9" s="3">
        <v>2</v>
      </c>
      <c r="R9" s="42">
        <f>Q9/Q$5*100</f>
        <v>22.222222222222221</v>
      </c>
      <c r="S9" s="3">
        <v>0</v>
      </c>
      <c r="T9" s="42">
        <f>S9/S$5*100</f>
        <v>0</v>
      </c>
      <c r="U9" s="3">
        <v>5</v>
      </c>
      <c r="V9" s="42">
        <f>U9/U$5*100</f>
        <v>41.666666666666671</v>
      </c>
      <c r="W9" s="109">
        <f>SUM(C9,E9,G9,I9,K9,M9,O9,Q9,S9,U9)</f>
        <v>32</v>
      </c>
      <c r="X9" s="44">
        <f>W9/W$5*100</f>
        <v>30.476190476190478</v>
      </c>
    </row>
    <row r="10" spans="1:24">
      <c r="A10" s="51"/>
      <c r="B10" s="94" t="s">
        <v>17</v>
      </c>
      <c r="C10" s="5">
        <v>4</v>
      </c>
      <c r="D10" s="45">
        <f t="shared" ref="D10:F13" si="0">C10/C$5*100</f>
        <v>36.363636363636367</v>
      </c>
      <c r="E10" s="5">
        <v>4</v>
      </c>
      <c r="F10" s="45">
        <f t="shared" si="0"/>
        <v>26.666666666666668</v>
      </c>
      <c r="G10" s="5">
        <v>6</v>
      </c>
      <c r="H10" s="45">
        <f t="shared" ref="H10:H13" si="1">G10/G$5*100</f>
        <v>54.54545454545454</v>
      </c>
      <c r="I10" s="5">
        <v>2</v>
      </c>
      <c r="J10" s="45">
        <f t="shared" ref="J10:L13" si="2">I10/I$5*100</f>
        <v>16.666666666666664</v>
      </c>
      <c r="K10" s="4">
        <v>1</v>
      </c>
      <c r="L10" s="46">
        <f t="shared" si="2"/>
        <v>14.285714285714285</v>
      </c>
      <c r="M10" s="5">
        <v>3</v>
      </c>
      <c r="N10" s="46">
        <f t="shared" ref="N10:N13" si="3">M10/M$5*100</f>
        <v>23.076923076923077</v>
      </c>
      <c r="O10" s="5">
        <v>1</v>
      </c>
      <c r="P10" s="46">
        <f t="shared" ref="P10:P13" si="4">O10/O$5*100</f>
        <v>16.666666666666664</v>
      </c>
      <c r="Q10" s="5">
        <v>1</v>
      </c>
      <c r="R10" s="45">
        <f>Q10/Q$5*100</f>
        <v>11.111111111111111</v>
      </c>
      <c r="S10" s="5">
        <v>4</v>
      </c>
      <c r="T10" s="45">
        <f>S10/S$5*100</f>
        <v>44.444444444444443</v>
      </c>
      <c r="U10" s="5">
        <v>2</v>
      </c>
      <c r="V10" s="45">
        <f>U10/U$5*100</f>
        <v>16.666666666666664</v>
      </c>
      <c r="W10" s="109">
        <f t="shared" ref="W10:W13" si="5">SUM(C10,E10,G10,I10,K10,M10,O10,Q10,S10,U10)</f>
        <v>28</v>
      </c>
      <c r="X10" s="47">
        <f>W10/W$5*100</f>
        <v>26.666666666666668</v>
      </c>
    </row>
    <row r="11" spans="1:24">
      <c r="A11" s="51"/>
      <c r="B11" s="94" t="s">
        <v>18</v>
      </c>
      <c r="C11" s="5">
        <v>3</v>
      </c>
      <c r="D11" s="45">
        <f t="shared" si="0"/>
        <v>27.27272727272727</v>
      </c>
      <c r="E11" s="5">
        <v>6</v>
      </c>
      <c r="F11" s="45">
        <f t="shared" si="0"/>
        <v>40</v>
      </c>
      <c r="G11" s="5">
        <v>4</v>
      </c>
      <c r="H11" s="45">
        <f t="shared" si="1"/>
        <v>36.363636363636367</v>
      </c>
      <c r="I11" s="5">
        <v>4</v>
      </c>
      <c r="J11" s="45">
        <f t="shared" si="2"/>
        <v>33.333333333333329</v>
      </c>
      <c r="K11" s="4">
        <v>3</v>
      </c>
      <c r="L11" s="46">
        <f t="shared" si="2"/>
        <v>42.857142857142854</v>
      </c>
      <c r="M11" s="5">
        <v>3</v>
      </c>
      <c r="N11" s="46">
        <f t="shared" si="3"/>
        <v>23.076923076923077</v>
      </c>
      <c r="O11" s="5">
        <v>1</v>
      </c>
      <c r="P11" s="46">
        <f t="shared" si="4"/>
        <v>16.666666666666664</v>
      </c>
      <c r="Q11" s="5">
        <v>5</v>
      </c>
      <c r="R11" s="45">
        <f>Q11/Q$5*100</f>
        <v>55.555555555555557</v>
      </c>
      <c r="S11" s="5">
        <v>4</v>
      </c>
      <c r="T11" s="45">
        <f>S11/S$5*100</f>
        <v>44.444444444444443</v>
      </c>
      <c r="U11" s="5">
        <v>3</v>
      </c>
      <c r="V11" s="45">
        <f>U11/U$5*100</f>
        <v>25</v>
      </c>
      <c r="W11" s="109">
        <f t="shared" si="5"/>
        <v>36</v>
      </c>
      <c r="X11" s="47">
        <f>W11/W$5*100</f>
        <v>34.285714285714285</v>
      </c>
    </row>
    <row r="12" spans="1:24">
      <c r="A12" s="51"/>
      <c r="B12" s="94" t="s">
        <v>19</v>
      </c>
      <c r="C12" s="5">
        <v>1</v>
      </c>
      <c r="D12" s="45">
        <f t="shared" si="0"/>
        <v>9.0909090909090917</v>
      </c>
      <c r="E12" s="5">
        <v>0</v>
      </c>
      <c r="F12" s="45">
        <f t="shared" si="0"/>
        <v>0</v>
      </c>
      <c r="G12" s="5">
        <v>0</v>
      </c>
      <c r="H12" s="45">
        <f t="shared" si="1"/>
        <v>0</v>
      </c>
      <c r="I12" s="5">
        <v>0</v>
      </c>
      <c r="J12" s="45">
        <f t="shared" si="2"/>
        <v>0</v>
      </c>
      <c r="K12" s="4">
        <v>0</v>
      </c>
      <c r="L12" s="46">
        <f t="shared" si="2"/>
        <v>0</v>
      </c>
      <c r="M12" s="5">
        <v>1</v>
      </c>
      <c r="N12" s="46">
        <f t="shared" si="3"/>
        <v>7.6923076923076925</v>
      </c>
      <c r="O12" s="5">
        <v>0</v>
      </c>
      <c r="P12" s="46">
        <f t="shared" si="4"/>
        <v>0</v>
      </c>
      <c r="Q12" s="5">
        <v>1</v>
      </c>
      <c r="R12" s="45">
        <f>Q12/Q$5*100</f>
        <v>11.111111111111111</v>
      </c>
      <c r="S12" s="5">
        <v>1</v>
      </c>
      <c r="T12" s="45">
        <f>S12/S$5*100</f>
        <v>11.111111111111111</v>
      </c>
      <c r="U12" s="5">
        <v>2</v>
      </c>
      <c r="V12" s="45">
        <f>U12/U$5*100</f>
        <v>16.666666666666664</v>
      </c>
      <c r="W12" s="109">
        <f t="shared" si="5"/>
        <v>6</v>
      </c>
      <c r="X12" s="47">
        <f>W12/W$5*100</f>
        <v>5.7142857142857144</v>
      </c>
    </row>
    <row r="13" spans="1:24" ht="15.75" thickBot="1">
      <c r="A13" s="51"/>
      <c r="B13" s="95" t="s">
        <v>20</v>
      </c>
      <c r="C13" s="7">
        <v>1</v>
      </c>
      <c r="D13" s="48">
        <f t="shared" si="0"/>
        <v>9.0909090909090917</v>
      </c>
      <c r="E13" s="7">
        <v>0</v>
      </c>
      <c r="F13" s="48">
        <f t="shared" si="0"/>
        <v>0</v>
      </c>
      <c r="G13" s="7">
        <v>0</v>
      </c>
      <c r="H13" s="48">
        <f t="shared" si="1"/>
        <v>0</v>
      </c>
      <c r="I13" s="7">
        <v>0</v>
      </c>
      <c r="J13" s="48">
        <f t="shared" si="2"/>
        <v>0</v>
      </c>
      <c r="K13" s="6">
        <v>0</v>
      </c>
      <c r="L13" s="49">
        <f t="shared" si="2"/>
        <v>0</v>
      </c>
      <c r="M13" s="7">
        <v>1</v>
      </c>
      <c r="N13" s="49">
        <f t="shared" si="3"/>
        <v>7.6923076923076925</v>
      </c>
      <c r="O13" s="7">
        <v>1</v>
      </c>
      <c r="P13" s="49">
        <f t="shared" si="4"/>
        <v>16.666666666666664</v>
      </c>
      <c r="Q13" s="7">
        <v>0</v>
      </c>
      <c r="R13" s="48">
        <f>Q13/Q$5*100</f>
        <v>0</v>
      </c>
      <c r="S13" s="7">
        <v>0</v>
      </c>
      <c r="T13" s="48">
        <f>S13/S$5*100</f>
        <v>0</v>
      </c>
      <c r="U13" s="7">
        <v>0</v>
      </c>
      <c r="V13" s="48">
        <f>U13/U$5*100</f>
        <v>0</v>
      </c>
      <c r="W13" s="110">
        <f t="shared" si="5"/>
        <v>3</v>
      </c>
      <c r="X13" s="50">
        <f>W13/W$5*100</f>
        <v>2.8571428571428572</v>
      </c>
    </row>
    <row r="14" spans="1:24">
      <c r="A14" s="51"/>
      <c r="B14" s="52"/>
      <c r="C14" s="52"/>
      <c r="D14" s="52"/>
      <c r="E14" s="52"/>
      <c r="F14" s="52"/>
      <c r="G14" s="52"/>
      <c r="H14" s="52"/>
      <c r="I14" s="52"/>
      <c r="J14" s="52"/>
      <c r="K14" s="52"/>
      <c r="L14" s="52"/>
      <c r="M14" s="52"/>
      <c r="N14" s="52"/>
      <c r="O14" s="52"/>
      <c r="P14" s="52"/>
      <c r="Q14" s="52"/>
      <c r="R14" s="52"/>
      <c r="S14" s="51"/>
      <c r="T14" s="51"/>
      <c r="U14" s="51"/>
      <c r="V14" s="51"/>
      <c r="W14" s="51"/>
      <c r="X14" s="51"/>
    </row>
    <row r="15" spans="1:24" ht="43.5" customHeight="1">
      <c r="A15" s="51"/>
      <c r="B15" s="175" t="s">
        <v>46</v>
      </c>
      <c r="C15" s="175"/>
      <c r="D15" s="175"/>
      <c r="E15" s="175"/>
      <c r="F15" s="175"/>
      <c r="G15" s="175"/>
      <c r="H15" s="175"/>
      <c r="I15" s="175"/>
      <c r="J15" s="175"/>
      <c r="K15" s="175"/>
      <c r="L15" s="175"/>
      <c r="M15" s="175"/>
      <c r="N15" s="175"/>
      <c r="O15" s="175"/>
      <c r="P15" s="175"/>
      <c r="Q15" s="175"/>
      <c r="R15" s="175"/>
      <c r="S15" s="175"/>
      <c r="T15" s="175"/>
      <c r="U15" s="175"/>
      <c r="V15" s="175"/>
      <c r="W15" s="175"/>
      <c r="X15" s="175"/>
    </row>
    <row r="16" spans="1:24">
      <c r="A16" s="51"/>
      <c r="B16" s="132" t="s">
        <v>76</v>
      </c>
      <c r="C16" s="133"/>
      <c r="D16" s="133"/>
      <c r="E16" s="133"/>
      <c r="F16" s="133"/>
      <c r="G16" s="133"/>
      <c r="H16" s="133"/>
      <c r="I16" s="133"/>
      <c r="J16" s="133"/>
      <c r="K16" s="133"/>
      <c r="L16" s="133"/>
      <c r="M16" s="133"/>
      <c r="N16" s="133"/>
      <c r="O16" s="133"/>
      <c r="P16" s="133"/>
      <c r="Q16" s="133"/>
      <c r="R16" s="133"/>
      <c r="S16" s="133"/>
      <c r="T16" s="133"/>
      <c r="U16" s="133"/>
      <c r="V16" s="133"/>
      <c r="W16" s="133"/>
      <c r="X16" s="133"/>
    </row>
    <row r="17" spans="1:24">
      <c r="A17" s="51"/>
      <c r="B17" s="133"/>
      <c r="C17" s="133"/>
      <c r="D17" s="133"/>
      <c r="E17" s="133"/>
      <c r="F17" s="133"/>
      <c r="G17" s="133"/>
      <c r="H17" s="133"/>
      <c r="I17" s="133"/>
      <c r="J17" s="133"/>
      <c r="K17" s="133"/>
      <c r="L17" s="133"/>
      <c r="M17" s="133"/>
      <c r="N17" s="133"/>
      <c r="O17" s="133"/>
      <c r="P17" s="133"/>
      <c r="Q17" s="133"/>
      <c r="R17" s="133"/>
      <c r="S17" s="133"/>
      <c r="T17" s="133"/>
      <c r="U17" s="133"/>
      <c r="V17" s="133"/>
      <c r="W17" s="133"/>
      <c r="X17" s="133"/>
    </row>
    <row r="18" spans="1:24">
      <c r="A18" s="51"/>
      <c r="B18" s="133"/>
      <c r="C18" s="133"/>
      <c r="D18" s="133"/>
      <c r="E18" s="133"/>
      <c r="F18" s="133"/>
      <c r="G18" s="133"/>
      <c r="H18" s="133"/>
      <c r="I18" s="133"/>
      <c r="J18" s="133"/>
      <c r="K18" s="133"/>
      <c r="L18" s="133"/>
      <c r="M18" s="133"/>
      <c r="N18" s="133"/>
      <c r="O18" s="133"/>
      <c r="P18" s="133"/>
      <c r="Q18" s="133"/>
      <c r="R18" s="133"/>
      <c r="S18" s="133"/>
      <c r="T18" s="133"/>
      <c r="U18" s="133"/>
      <c r="V18" s="133"/>
      <c r="W18" s="133"/>
      <c r="X18" s="133"/>
    </row>
    <row r="19" spans="1:24">
      <c r="A19" s="51"/>
      <c r="B19" s="133"/>
      <c r="C19" s="133"/>
      <c r="D19" s="133"/>
      <c r="E19" s="133"/>
      <c r="F19" s="133"/>
      <c r="G19" s="133"/>
      <c r="H19" s="133"/>
      <c r="I19" s="133"/>
      <c r="J19" s="133"/>
      <c r="K19" s="133"/>
      <c r="L19" s="133"/>
      <c r="M19" s="133"/>
      <c r="N19" s="133"/>
      <c r="O19" s="133"/>
      <c r="P19" s="133"/>
      <c r="Q19" s="133"/>
      <c r="R19" s="133"/>
      <c r="S19" s="133"/>
      <c r="T19" s="133"/>
      <c r="U19" s="133"/>
      <c r="V19" s="133"/>
      <c r="W19" s="133"/>
      <c r="X19" s="133"/>
    </row>
    <row r="20" spans="1:24">
      <c r="A20" s="51"/>
      <c r="B20" s="133"/>
      <c r="C20" s="133"/>
      <c r="D20" s="133"/>
      <c r="E20" s="133"/>
      <c r="F20" s="133"/>
      <c r="G20" s="133"/>
      <c r="H20" s="133"/>
      <c r="I20" s="133"/>
      <c r="J20" s="133"/>
      <c r="K20" s="133"/>
      <c r="L20" s="133"/>
      <c r="M20" s="133"/>
      <c r="N20" s="133"/>
      <c r="O20" s="133"/>
      <c r="P20" s="133"/>
      <c r="Q20" s="133"/>
      <c r="R20" s="133"/>
      <c r="S20" s="133"/>
      <c r="T20" s="133"/>
      <c r="U20" s="133"/>
      <c r="V20" s="133"/>
      <c r="W20" s="133"/>
      <c r="X20" s="133"/>
    </row>
    <row r="21" spans="1:24">
      <c r="A21" s="51"/>
      <c r="B21" s="133"/>
      <c r="C21" s="133"/>
      <c r="D21" s="133"/>
      <c r="E21" s="133"/>
      <c r="F21" s="133"/>
      <c r="G21" s="133"/>
      <c r="H21" s="133"/>
      <c r="I21" s="133"/>
      <c r="J21" s="133"/>
      <c r="K21" s="133"/>
      <c r="L21" s="133"/>
      <c r="M21" s="133"/>
      <c r="N21" s="133"/>
      <c r="O21" s="133"/>
      <c r="P21" s="133"/>
      <c r="Q21" s="133"/>
      <c r="R21" s="133"/>
      <c r="S21" s="133"/>
      <c r="T21" s="133"/>
      <c r="U21" s="133"/>
      <c r="V21" s="133"/>
      <c r="W21" s="133"/>
      <c r="X21" s="133"/>
    </row>
    <row r="22" spans="1:24">
      <c r="A22" s="51"/>
      <c r="B22" s="133"/>
      <c r="C22" s="133"/>
      <c r="D22" s="133"/>
      <c r="E22" s="133"/>
      <c r="F22" s="133"/>
      <c r="G22" s="133"/>
      <c r="H22" s="133"/>
      <c r="I22" s="133"/>
      <c r="J22" s="133"/>
      <c r="K22" s="133"/>
      <c r="L22" s="133"/>
      <c r="M22" s="133"/>
      <c r="N22" s="133"/>
      <c r="O22" s="133"/>
      <c r="P22" s="133"/>
      <c r="Q22" s="133"/>
      <c r="R22" s="133"/>
      <c r="S22" s="133"/>
      <c r="T22" s="133"/>
      <c r="U22" s="133"/>
      <c r="V22" s="133"/>
      <c r="W22" s="133"/>
      <c r="X22" s="133"/>
    </row>
    <row r="23" spans="1:24">
      <c r="A23" s="51"/>
      <c r="B23" s="133"/>
      <c r="C23" s="133"/>
      <c r="D23" s="133"/>
      <c r="E23" s="133"/>
      <c r="F23" s="133"/>
      <c r="G23" s="133"/>
      <c r="H23" s="133"/>
      <c r="I23" s="133"/>
      <c r="J23" s="133"/>
      <c r="K23" s="133"/>
      <c r="L23" s="133"/>
      <c r="M23" s="133"/>
      <c r="N23" s="133"/>
      <c r="O23" s="133"/>
      <c r="P23" s="133"/>
      <c r="Q23" s="133"/>
      <c r="R23" s="133"/>
      <c r="S23" s="133"/>
      <c r="T23" s="133"/>
      <c r="U23" s="133"/>
      <c r="V23" s="133"/>
      <c r="W23" s="133"/>
      <c r="X23" s="133"/>
    </row>
    <row r="24" spans="1:24">
      <c r="A24" s="51"/>
      <c r="B24" s="133"/>
      <c r="C24" s="133"/>
      <c r="D24" s="133"/>
      <c r="E24" s="133"/>
      <c r="F24" s="133"/>
      <c r="G24" s="133"/>
      <c r="H24" s="133"/>
      <c r="I24" s="133"/>
      <c r="J24" s="133"/>
      <c r="K24" s="133"/>
      <c r="L24" s="133"/>
      <c r="M24" s="133"/>
      <c r="N24" s="133"/>
      <c r="O24" s="133"/>
      <c r="P24" s="133"/>
      <c r="Q24" s="133"/>
      <c r="R24" s="133"/>
      <c r="S24" s="133"/>
      <c r="T24" s="133"/>
      <c r="U24" s="133"/>
      <c r="V24" s="133"/>
      <c r="W24" s="133"/>
      <c r="X24" s="133"/>
    </row>
    <row r="25" spans="1:24">
      <c r="A25" s="51"/>
      <c r="B25" s="133"/>
      <c r="C25" s="133"/>
      <c r="D25" s="133"/>
      <c r="E25" s="133"/>
      <c r="F25" s="133"/>
      <c r="G25" s="133"/>
      <c r="H25" s="133"/>
      <c r="I25" s="133"/>
      <c r="J25" s="133"/>
      <c r="K25" s="133"/>
      <c r="L25" s="133"/>
      <c r="M25" s="133"/>
      <c r="N25" s="133"/>
      <c r="O25" s="133"/>
      <c r="P25" s="133"/>
      <c r="Q25" s="133"/>
      <c r="R25" s="133"/>
      <c r="S25" s="133"/>
      <c r="T25" s="133"/>
      <c r="U25" s="133"/>
      <c r="V25" s="133"/>
      <c r="W25" s="133"/>
      <c r="X25" s="133"/>
    </row>
    <row r="26" spans="1:24">
      <c r="A26" s="51"/>
      <c r="B26" s="133"/>
      <c r="C26" s="133"/>
      <c r="D26" s="133"/>
      <c r="E26" s="133"/>
      <c r="F26" s="133"/>
      <c r="G26" s="133"/>
      <c r="H26" s="133"/>
      <c r="I26" s="133"/>
      <c r="J26" s="133"/>
      <c r="K26" s="133"/>
      <c r="L26" s="133"/>
      <c r="M26" s="133"/>
      <c r="N26" s="133"/>
      <c r="O26" s="133"/>
      <c r="P26" s="133"/>
      <c r="Q26" s="133"/>
      <c r="R26" s="133"/>
      <c r="S26" s="133"/>
      <c r="T26" s="133"/>
      <c r="U26" s="133"/>
      <c r="V26" s="133"/>
      <c r="W26" s="133"/>
      <c r="X26" s="133"/>
    </row>
    <row r="27" spans="1:24">
      <c r="A27" s="51"/>
      <c r="B27" s="133"/>
      <c r="C27" s="133"/>
      <c r="D27" s="133"/>
      <c r="E27" s="133"/>
      <c r="F27" s="133"/>
      <c r="G27" s="133"/>
      <c r="H27" s="133"/>
      <c r="I27" s="133"/>
      <c r="J27" s="133"/>
      <c r="K27" s="133"/>
      <c r="L27" s="133"/>
      <c r="M27" s="133"/>
      <c r="N27" s="133"/>
      <c r="O27" s="133"/>
      <c r="P27" s="133"/>
      <c r="Q27" s="133"/>
      <c r="R27" s="133"/>
      <c r="S27" s="133"/>
      <c r="T27" s="133"/>
      <c r="U27" s="133"/>
      <c r="V27" s="133"/>
      <c r="W27" s="133"/>
      <c r="X27" s="133"/>
    </row>
    <row r="28" spans="1:24">
      <c r="A28" s="51"/>
      <c r="B28" s="133"/>
      <c r="C28" s="133"/>
      <c r="D28" s="133"/>
      <c r="E28" s="133"/>
      <c r="F28" s="133"/>
      <c r="G28" s="133"/>
      <c r="H28" s="133"/>
      <c r="I28" s="133"/>
      <c r="J28" s="133"/>
      <c r="K28" s="133"/>
      <c r="L28" s="133"/>
      <c r="M28" s="133"/>
      <c r="N28" s="133"/>
      <c r="O28" s="133"/>
      <c r="P28" s="133"/>
      <c r="Q28" s="133"/>
      <c r="R28" s="133"/>
      <c r="S28" s="133"/>
      <c r="T28" s="133"/>
      <c r="U28" s="133"/>
      <c r="V28" s="133"/>
      <c r="W28" s="133"/>
      <c r="X28" s="133"/>
    </row>
    <row r="29" spans="1:24">
      <c r="B29" s="133"/>
      <c r="C29" s="133"/>
      <c r="D29" s="133"/>
      <c r="E29" s="133"/>
      <c r="F29" s="133"/>
      <c r="G29" s="133"/>
      <c r="H29" s="133"/>
      <c r="I29" s="133"/>
      <c r="J29" s="133"/>
      <c r="K29" s="133"/>
      <c r="L29" s="133"/>
      <c r="M29" s="133"/>
      <c r="N29" s="133"/>
      <c r="O29" s="133"/>
      <c r="P29" s="133"/>
      <c r="Q29" s="133"/>
      <c r="R29" s="133"/>
      <c r="S29" s="133"/>
      <c r="T29" s="133"/>
      <c r="U29" s="133"/>
      <c r="V29" s="133"/>
      <c r="W29" s="133"/>
      <c r="X29" s="133"/>
    </row>
    <row r="30" spans="1:24">
      <c r="B30" s="133"/>
      <c r="C30" s="133"/>
      <c r="D30" s="133"/>
      <c r="E30" s="133"/>
      <c r="F30" s="133"/>
      <c r="G30" s="133"/>
      <c r="H30" s="133"/>
      <c r="I30" s="133"/>
      <c r="J30" s="133"/>
      <c r="K30" s="133"/>
      <c r="L30" s="133"/>
      <c r="M30" s="133"/>
      <c r="N30" s="133"/>
      <c r="O30" s="133"/>
      <c r="P30" s="133"/>
      <c r="Q30" s="133"/>
      <c r="R30" s="133"/>
      <c r="S30" s="133"/>
      <c r="T30" s="133"/>
      <c r="U30" s="133"/>
      <c r="V30" s="133"/>
      <c r="W30" s="133"/>
      <c r="X30" s="133"/>
    </row>
    <row r="31" spans="1:24">
      <c r="B31" s="133"/>
      <c r="C31" s="133"/>
      <c r="D31" s="133"/>
      <c r="E31" s="133"/>
      <c r="F31" s="133"/>
      <c r="G31" s="133"/>
      <c r="H31" s="133"/>
      <c r="I31" s="133"/>
      <c r="J31" s="133"/>
      <c r="K31" s="133"/>
      <c r="L31" s="133"/>
      <c r="M31" s="133"/>
      <c r="N31" s="133"/>
      <c r="O31" s="133"/>
      <c r="P31" s="133"/>
      <c r="Q31" s="133"/>
      <c r="R31" s="133"/>
      <c r="S31" s="133"/>
      <c r="T31" s="133"/>
      <c r="U31" s="133"/>
      <c r="V31" s="133"/>
      <c r="W31" s="133"/>
      <c r="X31" s="133"/>
    </row>
    <row r="32" spans="1:24">
      <c r="B32" s="133"/>
      <c r="C32" s="133"/>
      <c r="D32" s="133"/>
      <c r="E32" s="133"/>
      <c r="F32" s="133"/>
      <c r="G32" s="133"/>
      <c r="H32" s="133"/>
      <c r="I32" s="133"/>
      <c r="J32" s="133"/>
      <c r="K32" s="133"/>
      <c r="L32" s="133"/>
      <c r="M32" s="133"/>
      <c r="N32" s="133"/>
      <c r="O32" s="133"/>
      <c r="P32" s="133"/>
      <c r="Q32" s="133"/>
      <c r="R32" s="133"/>
      <c r="S32" s="133"/>
      <c r="T32" s="133"/>
      <c r="U32" s="133"/>
      <c r="V32" s="133"/>
      <c r="W32" s="133"/>
      <c r="X32" s="133"/>
    </row>
  </sheetData>
  <mergeCells count="50">
    <mergeCell ref="B15:X15"/>
    <mergeCell ref="W7:X7"/>
    <mergeCell ref="I7:J7"/>
    <mergeCell ref="K7:L7"/>
    <mergeCell ref="M7:N7"/>
    <mergeCell ref="O7:P7"/>
    <mergeCell ref="U7:V7"/>
    <mergeCell ref="Q7:R7"/>
    <mergeCell ref="S7:T7"/>
    <mergeCell ref="B1:R1"/>
    <mergeCell ref="B2:R2"/>
    <mergeCell ref="B3:B4"/>
    <mergeCell ref="K4:L4"/>
    <mergeCell ref="M4:N4"/>
    <mergeCell ref="O4:P4"/>
    <mergeCell ref="Q4:R4"/>
    <mergeCell ref="E4:F4"/>
    <mergeCell ref="C4:D4"/>
    <mergeCell ref="C3:X3"/>
    <mergeCell ref="G4:H4"/>
    <mergeCell ref="I4:J4"/>
    <mergeCell ref="S6:T6"/>
    <mergeCell ref="C5:D5"/>
    <mergeCell ref="C6:D6"/>
    <mergeCell ref="S4:T4"/>
    <mergeCell ref="W4:X4"/>
    <mergeCell ref="U4:V4"/>
    <mergeCell ref="U5:V5"/>
    <mergeCell ref="U6:V6"/>
    <mergeCell ref="S5:T5"/>
    <mergeCell ref="Q5:R5"/>
    <mergeCell ref="K6:L6"/>
    <mergeCell ref="M6:N6"/>
    <mergeCell ref="O6:P6"/>
    <mergeCell ref="Q6:R6"/>
    <mergeCell ref="B16:X32"/>
    <mergeCell ref="C7:D7"/>
    <mergeCell ref="G5:H5"/>
    <mergeCell ref="G6:H6"/>
    <mergeCell ref="G7:H7"/>
    <mergeCell ref="E5:F5"/>
    <mergeCell ref="E6:F6"/>
    <mergeCell ref="E7:F7"/>
    <mergeCell ref="W5:X5"/>
    <mergeCell ref="I6:J6"/>
    <mergeCell ref="W6:X6"/>
    <mergeCell ref="I5:J5"/>
    <mergeCell ref="K5:L5"/>
    <mergeCell ref="M5:N5"/>
    <mergeCell ref="O5:P5"/>
  </mergeCells>
  <conditionalFormatting sqref="C5:D13">
    <cfRule type="expression" dxfId="82" priority="34">
      <formula>$C$5&lt;&gt;SUM($C$9:$C$13)</formula>
    </cfRule>
  </conditionalFormatting>
  <conditionalFormatting sqref="E5:F13">
    <cfRule type="expression" dxfId="81" priority="13">
      <formula>$E$5&lt;&gt;SUM($E$9:$E$14)</formula>
    </cfRule>
  </conditionalFormatting>
  <conditionalFormatting sqref="G5:H13">
    <cfRule type="expression" dxfId="80" priority="12">
      <formula>$G$5&lt;&gt;SUM($G$9:$G$13)</formula>
    </cfRule>
  </conditionalFormatting>
  <conditionalFormatting sqref="I5:J13">
    <cfRule type="expression" dxfId="79" priority="11">
      <formula>$I$5&lt;&gt;SUM($I$9:$I$13)</formula>
    </cfRule>
  </conditionalFormatting>
  <conditionalFormatting sqref="K5:L13">
    <cfRule type="expression" dxfId="78" priority="10">
      <formula>$K$5&lt;&gt;SUM($K$9:$K$13)</formula>
    </cfRule>
  </conditionalFormatting>
  <conditionalFormatting sqref="M5:N13">
    <cfRule type="expression" dxfId="77" priority="9">
      <formula>$M$5&lt;&gt;SUM($M$9:$M$13)</formula>
    </cfRule>
  </conditionalFormatting>
  <conditionalFormatting sqref="O5:P13">
    <cfRule type="expression" dxfId="76" priority="8">
      <formula>$O$5&lt;&gt;SUM($O$9:$O$13)</formula>
    </cfRule>
  </conditionalFormatting>
  <conditionalFormatting sqref="Q5:R13">
    <cfRule type="expression" dxfId="75" priority="7">
      <formula>$Q$5&lt;&gt;SUM($Q$9:$Q$13)</formula>
    </cfRule>
  </conditionalFormatting>
  <conditionalFormatting sqref="S5:T13">
    <cfRule type="expression" dxfId="74" priority="6">
      <formula>$S$5&lt;&gt;SUM($S$9:$S$13)</formula>
    </cfRule>
  </conditionalFormatting>
  <conditionalFormatting sqref="U5:V13">
    <cfRule type="expression" dxfId="73" priority="5">
      <formula>$U$5&lt;&gt;SUM($U$9:$U$13)</formula>
    </cfRule>
  </conditionalFormatting>
  <conditionalFormatting sqref="W6:X8 X9:X13">
    <cfRule type="expression" dxfId="72" priority="4">
      <formula>$W$5&lt;&gt;SUM($W$9:$W$13)</formula>
    </cfRule>
  </conditionalFormatting>
  <conditionalFormatting sqref="W5:X5">
    <cfRule type="expression" dxfId="71" priority="2">
      <formula>$W$5&lt;&gt;SUM($W$9:$W$13)</formula>
    </cfRule>
  </conditionalFormatting>
  <conditionalFormatting sqref="W9:W13">
    <cfRule type="expression" dxfId="70" priority="1">
      <formula>$W$5&lt;&gt;SUM($W$9:$W$13)</formula>
    </cfRule>
  </conditionalFormatting>
  <dataValidations xWindow="461" yWindow="364" count="3">
    <dataValidation showInputMessage="1" sqref="B16" xr:uid="{00000000-0002-0000-0100-000000000000}"/>
    <dataValidation allowBlank="1" showInputMessage="1" prompt="This is your &quot;true mean&quot; - the mean found by using all students you have had in the last 7 years. " sqref="W6:X6" xr:uid="{00000000-0002-0000-0100-000001000000}"/>
    <dataValidation allowBlank="1" sqref="K5:L5" xr:uid="{00000000-0002-0000-0100-000002000000}"/>
  </dataValidations>
  <pageMargins left="0.7" right="0.7" top="0.75" bottom="0.75" header="0.3" footer="0.3"/>
  <pageSetup scale="7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3" tint="0.39997558519241921"/>
    <pageSetUpPr fitToPage="1"/>
  </sheetPr>
  <dimension ref="B2:C15"/>
  <sheetViews>
    <sheetView view="pageLayout" zoomScaleNormal="100" zoomScaleSheetLayoutView="130" workbookViewId="0">
      <selection activeCell="B20" sqref="B20"/>
    </sheetView>
  </sheetViews>
  <sheetFormatPr defaultColWidth="9.140625" defaultRowHeight="15"/>
  <cols>
    <col min="1" max="1" width="3.140625" style="1" customWidth="1"/>
    <col min="2" max="2" width="83.85546875" style="1" customWidth="1"/>
    <col min="3" max="3" width="26.5703125" style="1" customWidth="1"/>
    <col min="4" max="16384" width="9.140625" style="1"/>
  </cols>
  <sheetData>
    <row r="2" spans="2:3" ht="19.5" thickBot="1">
      <c r="B2" s="53" t="s">
        <v>6</v>
      </c>
      <c r="C2" s="54"/>
    </row>
    <row r="3" spans="2:3" ht="31.5" thickBot="1">
      <c r="B3" s="87" t="s">
        <v>21</v>
      </c>
      <c r="C3" s="88" t="s">
        <v>68</v>
      </c>
    </row>
    <row r="4" spans="2:3">
      <c r="B4" s="96" t="s">
        <v>36</v>
      </c>
      <c r="C4" s="8" t="s">
        <v>73</v>
      </c>
    </row>
    <row r="5" spans="2:3">
      <c r="B5" s="97" t="s">
        <v>37</v>
      </c>
      <c r="C5" s="9" t="s">
        <v>73</v>
      </c>
    </row>
    <row r="6" spans="2:3" ht="30">
      <c r="B6" s="97" t="s">
        <v>47</v>
      </c>
      <c r="C6" s="9" t="s">
        <v>74</v>
      </c>
    </row>
    <row r="7" spans="2:3">
      <c r="B7" s="97" t="s">
        <v>22</v>
      </c>
      <c r="C7" s="107">
        <v>0</v>
      </c>
    </row>
    <row r="8" spans="2:3" ht="15.75" thickBot="1">
      <c r="B8" s="98" t="s">
        <v>23</v>
      </c>
      <c r="C8" s="108">
        <v>1919</v>
      </c>
    </row>
    <row r="9" spans="2:3" ht="35.25" customHeight="1">
      <c r="B9" s="162" t="s">
        <v>75</v>
      </c>
      <c r="C9" s="162"/>
    </row>
    <row r="10" spans="2:3">
      <c r="B10" s="51"/>
      <c r="C10" s="51"/>
    </row>
    <row r="11" spans="2:3">
      <c r="B11" s="51"/>
      <c r="C11" s="51"/>
    </row>
    <row r="12" spans="2:3">
      <c r="B12" s="51"/>
      <c r="C12" s="51"/>
    </row>
    <row r="13" spans="2:3">
      <c r="B13" s="51"/>
      <c r="C13" s="51"/>
    </row>
    <row r="14" spans="2:3">
      <c r="B14" s="51"/>
      <c r="C14" s="51"/>
    </row>
    <row r="15" spans="2:3">
      <c r="B15" s="51"/>
      <c r="C15" s="51"/>
    </row>
  </sheetData>
  <mergeCells count="1">
    <mergeCell ref="B9:C9"/>
  </mergeCells>
  <pageMargins left="0.7" right="0.7" top="0.75" bottom="0.75" header="0.3" footer="0.3"/>
  <pageSetup scale="9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B050"/>
    <pageSetUpPr fitToPage="1"/>
  </sheetPr>
  <dimension ref="A1:BN33"/>
  <sheetViews>
    <sheetView tabSelected="1" showWhiteSpace="0" view="pageLayout" zoomScale="80" zoomScaleNormal="100" zoomScaleSheetLayoutView="70" zoomScalePageLayoutView="80" workbookViewId="0">
      <selection activeCell="K43" sqref="K43"/>
    </sheetView>
  </sheetViews>
  <sheetFormatPr defaultColWidth="5.7109375" defaultRowHeight="15"/>
  <cols>
    <col min="1" max="1" width="3.140625" style="10" customWidth="1"/>
    <col min="2" max="2" width="45.28515625" style="10" customWidth="1"/>
    <col min="3" max="16" width="5.5703125" style="10" customWidth="1"/>
    <col min="17" max="16384" width="5.7109375" style="10"/>
  </cols>
  <sheetData>
    <row r="1" spans="1:23">
      <c r="A1" s="55"/>
      <c r="B1" s="55"/>
      <c r="C1" s="55"/>
      <c r="D1" s="55"/>
      <c r="E1" s="55"/>
      <c r="F1" s="55"/>
      <c r="G1" s="55"/>
      <c r="H1" s="55"/>
      <c r="I1" s="55"/>
      <c r="J1" s="55"/>
      <c r="K1" s="55"/>
      <c r="L1" s="55"/>
      <c r="M1" s="55"/>
      <c r="N1" s="55"/>
      <c r="O1" s="55"/>
      <c r="P1" s="55"/>
      <c r="Q1" s="55"/>
      <c r="R1" s="55"/>
      <c r="S1" s="55"/>
      <c r="T1" s="55"/>
      <c r="U1" s="55"/>
      <c r="V1" s="55"/>
      <c r="W1" s="55"/>
    </row>
    <row r="2" spans="1:23" ht="19.5" thickBot="1">
      <c r="A2" s="55"/>
      <c r="B2" s="164" t="s">
        <v>24</v>
      </c>
      <c r="C2" s="164"/>
      <c r="D2" s="163"/>
      <c r="E2" s="163"/>
      <c r="F2" s="163"/>
      <c r="G2" s="163"/>
      <c r="H2" s="163"/>
      <c r="I2" s="163"/>
      <c r="J2" s="163"/>
      <c r="K2" s="163"/>
      <c r="L2" s="163"/>
      <c r="M2" s="163"/>
      <c r="N2" s="163"/>
      <c r="O2" s="163"/>
      <c r="P2" s="56"/>
      <c r="Q2" s="55"/>
      <c r="R2" s="55"/>
      <c r="S2" s="55"/>
      <c r="T2" s="55"/>
      <c r="U2" s="55"/>
      <c r="V2" s="55"/>
      <c r="W2" s="55"/>
    </row>
    <row r="3" spans="1:23" ht="15" customHeight="1" thickBot="1">
      <c r="A3" s="55"/>
      <c r="B3" s="165" t="s">
        <v>25</v>
      </c>
      <c r="C3" s="155" t="s">
        <v>26</v>
      </c>
      <c r="D3" s="156"/>
      <c r="E3" s="156"/>
      <c r="F3" s="156"/>
      <c r="G3" s="156"/>
      <c r="H3" s="156"/>
      <c r="I3" s="156"/>
      <c r="J3" s="156"/>
      <c r="K3" s="156"/>
      <c r="L3" s="156"/>
      <c r="M3" s="156"/>
      <c r="N3" s="156"/>
      <c r="O3" s="156"/>
      <c r="P3" s="156"/>
      <c r="Q3" s="156"/>
      <c r="R3" s="156"/>
      <c r="S3" s="156"/>
      <c r="T3" s="156"/>
      <c r="U3" s="156"/>
      <c r="V3" s="157"/>
      <c r="W3" s="55"/>
    </row>
    <row r="4" spans="1:23" ht="26.25" customHeight="1" thickBot="1">
      <c r="A4" s="55"/>
      <c r="B4" s="166"/>
      <c r="C4" s="148" t="s">
        <v>59</v>
      </c>
      <c r="D4" s="149"/>
      <c r="E4" s="148" t="s">
        <v>60</v>
      </c>
      <c r="F4" s="149"/>
      <c r="G4" s="148" t="s">
        <v>61</v>
      </c>
      <c r="H4" s="149"/>
      <c r="I4" s="148" t="s">
        <v>62</v>
      </c>
      <c r="J4" s="149"/>
      <c r="K4" s="148" t="s">
        <v>63</v>
      </c>
      <c r="L4" s="149"/>
      <c r="M4" s="148" t="s">
        <v>64</v>
      </c>
      <c r="N4" s="149"/>
      <c r="O4" s="148" t="s">
        <v>58</v>
      </c>
      <c r="P4" s="149"/>
      <c r="Q4" s="148" t="s">
        <v>65</v>
      </c>
      <c r="R4" s="149"/>
      <c r="S4" s="148" t="s">
        <v>66</v>
      </c>
      <c r="T4" s="149"/>
      <c r="U4" s="148" t="s">
        <v>67</v>
      </c>
      <c r="V4" s="149"/>
      <c r="W4" s="55"/>
    </row>
    <row r="5" spans="1:23" ht="15.75" thickBot="1">
      <c r="A5" s="55"/>
      <c r="B5" s="154"/>
      <c r="C5" s="80" t="s">
        <v>1</v>
      </c>
      <c r="D5" s="81" t="s">
        <v>0</v>
      </c>
      <c r="E5" s="80" t="s">
        <v>1</v>
      </c>
      <c r="F5" s="81" t="s">
        <v>0</v>
      </c>
      <c r="G5" s="80" t="s">
        <v>1</v>
      </c>
      <c r="H5" s="81" t="s">
        <v>0</v>
      </c>
      <c r="I5" s="80" t="s">
        <v>1</v>
      </c>
      <c r="J5" s="81" t="s">
        <v>0</v>
      </c>
      <c r="K5" s="80" t="s">
        <v>1</v>
      </c>
      <c r="L5" s="81" t="s">
        <v>0</v>
      </c>
      <c r="M5" s="80" t="s">
        <v>1</v>
      </c>
      <c r="N5" s="82" t="s">
        <v>0</v>
      </c>
      <c r="O5" s="80" t="s">
        <v>1</v>
      </c>
      <c r="P5" s="81" t="s">
        <v>0</v>
      </c>
      <c r="Q5" s="80" t="s">
        <v>1</v>
      </c>
      <c r="R5" s="82" t="s">
        <v>0</v>
      </c>
      <c r="S5" s="80" t="s">
        <v>1</v>
      </c>
      <c r="T5" s="82" t="s">
        <v>0</v>
      </c>
      <c r="U5" s="80" t="s">
        <v>1</v>
      </c>
      <c r="V5" s="82" t="s">
        <v>0</v>
      </c>
      <c r="W5" s="55"/>
    </row>
    <row r="6" spans="1:23" ht="30">
      <c r="A6" s="55"/>
      <c r="B6" s="90" t="s">
        <v>27</v>
      </c>
      <c r="C6" s="11">
        <v>14</v>
      </c>
      <c r="D6" s="46">
        <f t="shared" ref="D6:D11" si="0">C6/C$12*100</f>
        <v>100</v>
      </c>
      <c r="E6" s="11">
        <v>11</v>
      </c>
      <c r="F6" s="46">
        <f t="shared" ref="F6:F11" si="1">E6/E$12*100</f>
        <v>91.666666666666657</v>
      </c>
      <c r="G6" s="11">
        <v>11</v>
      </c>
      <c r="H6" s="46">
        <f t="shared" ref="H6:H11" si="2">G6/G$12*100</f>
        <v>78.571428571428569</v>
      </c>
      <c r="I6" s="11">
        <v>8</v>
      </c>
      <c r="J6" s="46">
        <f t="shared" ref="J6:J11" si="3">I6/I$12*100</f>
        <v>100</v>
      </c>
      <c r="K6" s="11">
        <v>13</v>
      </c>
      <c r="L6" s="46">
        <f t="shared" ref="L6:L11" si="4">K6/K$12*100</f>
        <v>100</v>
      </c>
      <c r="M6" s="11">
        <v>7</v>
      </c>
      <c r="N6" s="45">
        <f t="shared" ref="N6:N11" si="5">M6/M$12*100</f>
        <v>100</v>
      </c>
      <c r="O6" s="11">
        <v>8</v>
      </c>
      <c r="P6" s="46">
        <f t="shared" ref="P6:P11" si="6">O6/O$12*100</f>
        <v>100</v>
      </c>
      <c r="Q6" s="11">
        <v>11</v>
      </c>
      <c r="R6" s="45">
        <f t="shared" ref="R6:R11" si="7">Q6/Q$12*100</f>
        <v>84.615384615384613</v>
      </c>
      <c r="S6" s="11">
        <v>11</v>
      </c>
      <c r="T6" s="45">
        <f t="shared" ref="T6:T11" si="8">S6/S$12*100</f>
        <v>100</v>
      </c>
      <c r="U6" s="11">
        <v>11</v>
      </c>
      <c r="V6" s="45">
        <f t="shared" ref="V6:V11" si="9">U6/U$12*100</f>
        <v>100</v>
      </c>
      <c r="W6" s="55"/>
    </row>
    <row r="7" spans="1:23" ht="48.75" customHeight="1">
      <c r="A7" s="55"/>
      <c r="B7" s="94" t="s">
        <v>40</v>
      </c>
      <c r="C7" s="5">
        <v>0</v>
      </c>
      <c r="D7" s="46">
        <f t="shared" si="0"/>
        <v>0</v>
      </c>
      <c r="E7" s="5">
        <v>0</v>
      </c>
      <c r="F7" s="46">
        <f t="shared" si="1"/>
        <v>0</v>
      </c>
      <c r="G7" s="5">
        <v>0</v>
      </c>
      <c r="H7" s="46">
        <f t="shared" si="2"/>
        <v>0</v>
      </c>
      <c r="I7" s="5">
        <v>0</v>
      </c>
      <c r="J7" s="46">
        <f t="shared" si="3"/>
        <v>0</v>
      </c>
      <c r="K7" s="5">
        <v>0</v>
      </c>
      <c r="L7" s="46">
        <f t="shared" si="4"/>
        <v>0</v>
      </c>
      <c r="M7" s="5">
        <v>0</v>
      </c>
      <c r="N7" s="45">
        <f t="shared" si="5"/>
        <v>0</v>
      </c>
      <c r="O7" s="5">
        <v>0</v>
      </c>
      <c r="P7" s="46">
        <f t="shared" si="6"/>
        <v>0</v>
      </c>
      <c r="Q7" s="5">
        <v>0</v>
      </c>
      <c r="R7" s="45">
        <f t="shared" si="7"/>
        <v>0</v>
      </c>
      <c r="S7" s="5">
        <v>0</v>
      </c>
      <c r="T7" s="45">
        <f t="shared" si="8"/>
        <v>0</v>
      </c>
      <c r="U7" s="5">
        <v>0</v>
      </c>
      <c r="V7" s="45">
        <f t="shared" si="9"/>
        <v>0</v>
      </c>
      <c r="W7" s="55"/>
    </row>
    <row r="8" spans="1:23" ht="59.25" customHeight="1">
      <c r="A8" s="55"/>
      <c r="B8" s="94" t="s">
        <v>28</v>
      </c>
      <c r="C8" s="5">
        <v>0</v>
      </c>
      <c r="D8" s="46">
        <f t="shared" si="0"/>
        <v>0</v>
      </c>
      <c r="E8" s="5">
        <v>0</v>
      </c>
      <c r="F8" s="46">
        <f t="shared" si="1"/>
        <v>0</v>
      </c>
      <c r="G8" s="5">
        <v>0</v>
      </c>
      <c r="H8" s="46">
        <f t="shared" si="2"/>
        <v>0</v>
      </c>
      <c r="I8" s="5">
        <v>0</v>
      </c>
      <c r="J8" s="46">
        <f t="shared" si="3"/>
        <v>0</v>
      </c>
      <c r="K8" s="5">
        <v>0</v>
      </c>
      <c r="L8" s="46">
        <f t="shared" si="4"/>
        <v>0</v>
      </c>
      <c r="M8" s="5">
        <v>0</v>
      </c>
      <c r="N8" s="45">
        <f t="shared" si="5"/>
        <v>0</v>
      </c>
      <c r="O8" s="5">
        <v>0</v>
      </c>
      <c r="P8" s="46">
        <f t="shared" si="6"/>
        <v>0</v>
      </c>
      <c r="Q8" s="5">
        <v>0</v>
      </c>
      <c r="R8" s="45">
        <f t="shared" si="7"/>
        <v>0</v>
      </c>
      <c r="S8" s="5">
        <v>0</v>
      </c>
      <c r="T8" s="45">
        <f t="shared" si="8"/>
        <v>0</v>
      </c>
      <c r="U8" s="5">
        <v>0</v>
      </c>
      <c r="V8" s="45">
        <f t="shared" si="9"/>
        <v>0</v>
      </c>
      <c r="W8" s="55"/>
    </row>
    <row r="9" spans="1:23" ht="48" customHeight="1">
      <c r="A9" s="55"/>
      <c r="B9" s="94" t="s">
        <v>39</v>
      </c>
      <c r="C9" s="5">
        <v>0</v>
      </c>
      <c r="D9" s="46">
        <f t="shared" si="0"/>
        <v>0</v>
      </c>
      <c r="E9" s="5">
        <v>0</v>
      </c>
      <c r="F9" s="46">
        <f t="shared" si="1"/>
        <v>0</v>
      </c>
      <c r="G9" s="5">
        <v>0</v>
      </c>
      <c r="H9" s="46">
        <f t="shared" si="2"/>
        <v>0</v>
      </c>
      <c r="I9" s="5">
        <v>0</v>
      </c>
      <c r="J9" s="46">
        <f t="shared" si="3"/>
        <v>0</v>
      </c>
      <c r="K9" s="5">
        <v>0</v>
      </c>
      <c r="L9" s="46">
        <f t="shared" si="4"/>
        <v>0</v>
      </c>
      <c r="M9" s="5">
        <v>0</v>
      </c>
      <c r="N9" s="45">
        <f t="shared" si="5"/>
        <v>0</v>
      </c>
      <c r="O9" s="5">
        <v>0</v>
      </c>
      <c r="P9" s="46">
        <f t="shared" si="6"/>
        <v>0</v>
      </c>
      <c r="Q9" s="5">
        <v>0</v>
      </c>
      <c r="R9" s="45">
        <f t="shared" si="7"/>
        <v>0</v>
      </c>
      <c r="S9" s="5">
        <v>0</v>
      </c>
      <c r="T9" s="45">
        <f t="shared" si="8"/>
        <v>0</v>
      </c>
      <c r="U9" s="5">
        <v>0</v>
      </c>
      <c r="V9" s="45">
        <f t="shared" si="9"/>
        <v>0</v>
      </c>
      <c r="W9" s="55"/>
    </row>
    <row r="10" spans="1:23" ht="45" customHeight="1" thickBot="1">
      <c r="A10" s="55"/>
      <c r="B10" s="95" t="s">
        <v>29</v>
      </c>
      <c r="C10" s="35">
        <v>0</v>
      </c>
      <c r="D10" s="57">
        <f t="shared" si="0"/>
        <v>0</v>
      </c>
      <c r="E10" s="35">
        <v>0</v>
      </c>
      <c r="F10" s="57">
        <f t="shared" si="1"/>
        <v>0</v>
      </c>
      <c r="G10" s="35">
        <v>0</v>
      </c>
      <c r="H10" s="57">
        <f t="shared" si="2"/>
        <v>0</v>
      </c>
      <c r="I10" s="35">
        <v>0</v>
      </c>
      <c r="J10" s="57">
        <f t="shared" si="3"/>
        <v>0</v>
      </c>
      <c r="K10" s="35">
        <v>0</v>
      </c>
      <c r="L10" s="57">
        <f t="shared" si="4"/>
        <v>0</v>
      </c>
      <c r="M10" s="35">
        <v>0</v>
      </c>
      <c r="N10" s="58">
        <f t="shared" si="5"/>
        <v>0</v>
      </c>
      <c r="O10" s="35">
        <v>0</v>
      </c>
      <c r="P10" s="57">
        <f t="shared" si="6"/>
        <v>0</v>
      </c>
      <c r="Q10" s="35">
        <v>0</v>
      </c>
      <c r="R10" s="58">
        <f t="shared" si="7"/>
        <v>0</v>
      </c>
      <c r="S10" s="35">
        <v>0</v>
      </c>
      <c r="T10" s="58">
        <f t="shared" si="8"/>
        <v>0</v>
      </c>
      <c r="U10" s="35">
        <v>0</v>
      </c>
      <c r="V10" s="58">
        <f t="shared" si="9"/>
        <v>0</v>
      </c>
      <c r="W10" s="55"/>
    </row>
    <row r="11" spans="1:23">
      <c r="A11" s="55"/>
      <c r="B11" s="99" t="s">
        <v>51</v>
      </c>
      <c r="C11" s="3">
        <v>14</v>
      </c>
      <c r="D11" s="43">
        <f t="shared" si="0"/>
        <v>100</v>
      </c>
      <c r="E11" s="3">
        <v>11</v>
      </c>
      <c r="F11" s="43">
        <f t="shared" si="1"/>
        <v>91.666666666666657</v>
      </c>
      <c r="G11" s="3">
        <v>11</v>
      </c>
      <c r="H11" s="43">
        <f t="shared" si="2"/>
        <v>78.571428571428569</v>
      </c>
      <c r="I11" s="3">
        <v>8</v>
      </c>
      <c r="J11" s="43">
        <f t="shared" si="3"/>
        <v>100</v>
      </c>
      <c r="K11" s="3">
        <v>13</v>
      </c>
      <c r="L11" s="43">
        <f t="shared" si="4"/>
        <v>100</v>
      </c>
      <c r="M11" s="3">
        <v>7</v>
      </c>
      <c r="N11" s="42">
        <f t="shared" si="5"/>
        <v>100</v>
      </c>
      <c r="O11" s="3">
        <v>8</v>
      </c>
      <c r="P11" s="43">
        <f t="shared" si="6"/>
        <v>100</v>
      </c>
      <c r="Q11" s="3">
        <v>11</v>
      </c>
      <c r="R11" s="42">
        <f t="shared" si="7"/>
        <v>84.615384615384613</v>
      </c>
      <c r="S11" s="3">
        <v>11</v>
      </c>
      <c r="T11" s="42">
        <f t="shared" si="8"/>
        <v>100</v>
      </c>
      <c r="U11" s="3">
        <v>11</v>
      </c>
      <c r="V11" s="42">
        <f t="shared" si="9"/>
        <v>100</v>
      </c>
      <c r="W11" s="55"/>
    </row>
    <row r="12" spans="1:23" ht="45.75" thickBot="1">
      <c r="A12" s="55"/>
      <c r="B12" s="95" t="s">
        <v>48</v>
      </c>
      <c r="C12" s="7">
        <v>14</v>
      </c>
      <c r="D12" s="59" t="s">
        <v>2</v>
      </c>
      <c r="E12" s="7">
        <v>12</v>
      </c>
      <c r="F12" s="59" t="s">
        <v>2</v>
      </c>
      <c r="G12" s="7">
        <v>14</v>
      </c>
      <c r="H12" s="59" t="s">
        <v>2</v>
      </c>
      <c r="I12" s="7">
        <v>8</v>
      </c>
      <c r="J12" s="59" t="s">
        <v>2</v>
      </c>
      <c r="K12" s="7">
        <v>13</v>
      </c>
      <c r="L12" s="59" t="s">
        <v>2</v>
      </c>
      <c r="M12" s="7">
        <v>7</v>
      </c>
      <c r="N12" s="60" t="s">
        <v>2</v>
      </c>
      <c r="O12" s="7">
        <v>8</v>
      </c>
      <c r="P12" s="59" t="s">
        <v>2</v>
      </c>
      <c r="Q12" s="7">
        <v>13</v>
      </c>
      <c r="R12" s="60" t="s">
        <v>2</v>
      </c>
      <c r="S12" s="7">
        <v>11</v>
      </c>
      <c r="T12" s="60" t="s">
        <v>2</v>
      </c>
      <c r="U12" s="7">
        <v>11</v>
      </c>
      <c r="V12" s="60" t="s">
        <v>2</v>
      </c>
      <c r="W12" s="55"/>
    </row>
    <row r="13" spans="1:23">
      <c r="A13" s="55"/>
      <c r="B13" s="61"/>
      <c r="C13" s="62"/>
      <c r="D13" s="62"/>
      <c r="E13" s="62"/>
      <c r="F13" s="62"/>
      <c r="G13" s="62"/>
      <c r="H13" s="62"/>
      <c r="I13" s="62"/>
      <c r="J13" s="62"/>
      <c r="K13" s="62"/>
      <c r="L13" s="62"/>
      <c r="M13" s="62"/>
      <c r="N13" s="62"/>
      <c r="O13" s="62"/>
      <c r="P13" s="62"/>
      <c r="Q13" s="55"/>
      <c r="R13" s="55"/>
      <c r="S13" s="55"/>
      <c r="T13" s="55"/>
      <c r="U13" s="55"/>
      <c r="V13" s="55"/>
      <c r="W13" s="55"/>
    </row>
    <row r="14" spans="1:23">
      <c r="A14" s="55"/>
      <c r="B14" s="61"/>
      <c r="C14" s="62"/>
      <c r="D14" s="62"/>
      <c r="E14" s="62"/>
      <c r="F14" s="62"/>
      <c r="G14" s="62"/>
      <c r="H14" s="62"/>
      <c r="I14" s="62"/>
      <c r="J14" s="62"/>
      <c r="K14" s="62"/>
      <c r="L14" s="62"/>
      <c r="M14" s="62"/>
      <c r="N14" s="62"/>
      <c r="O14" s="62"/>
      <c r="P14" s="62"/>
      <c r="Q14" s="55"/>
      <c r="R14" s="55"/>
      <c r="S14" s="55"/>
      <c r="T14" s="55"/>
      <c r="U14" s="55"/>
      <c r="V14" s="55"/>
      <c r="W14" s="55"/>
    </row>
    <row r="15" spans="1:23">
      <c r="A15" s="55"/>
      <c r="B15" s="61"/>
      <c r="C15" s="62"/>
      <c r="D15" s="62"/>
      <c r="E15" s="62"/>
      <c r="F15" s="62"/>
      <c r="G15" s="62"/>
      <c r="H15" s="62"/>
      <c r="I15" s="62"/>
      <c r="J15" s="62"/>
      <c r="K15" s="62"/>
      <c r="L15" s="62"/>
      <c r="M15" s="62"/>
      <c r="N15" s="62"/>
      <c r="O15" s="62"/>
      <c r="P15" s="62"/>
      <c r="Q15" s="55"/>
      <c r="R15" s="55"/>
      <c r="S15" s="55"/>
      <c r="T15" s="55"/>
      <c r="U15" s="55"/>
      <c r="V15" s="55"/>
      <c r="W15" s="55"/>
    </row>
    <row r="16" spans="1:23">
      <c r="A16" s="55"/>
      <c r="B16" s="61"/>
      <c r="C16" s="62"/>
      <c r="D16" s="62"/>
      <c r="E16" s="62"/>
      <c r="F16" s="62"/>
      <c r="G16" s="62"/>
      <c r="H16" s="62"/>
      <c r="I16" s="62"/>
      <c r="J16" s="62"/>
      <c r="K16" s="62"/>
      <c r="L16" s="62"/>
      <c r="M16" s="62"/>
      <c r="N16" s="62"/>
      <c r="O16" s="62"/>
      <c r="P16" s="62"/>
      <c r="Q16" s="55"/>
      <c r="R16" s="55"/>
      <c r="S16" s="55"/>
      <c r="T16" s="55"/>
      <c r="U16" s="55"/>
      <c r="V16" s="55"/>
      <c r="W16" s="55"/>
    </row>
    <row r="17" spans="1:23">
      <c r="A17" s="55"/>
      <c r="B17" s="61"/>
      <c r="C17" s="62"/>
      <c r="D17" s="62"/>
      <c r="E17" s="62"/>
      <c r="F17" s="62"/>
      <c r="G17" s="62"/>
      <c r="H17" s="62"/>
      <c r="I17" s="62"/>
      <c r="J17" s="62"/>
      <c r="K17" s="62"/>
      <c r="L17" s="62"/>
      <c r="M17" s="62"/>
      <c r="N17" s="62"/>
      <c r="O17" s="62"/>
      <c r="P17" s="62"/>
      <c r="Q17" s="55"/>
      <c r="R17" s="55"/>
      <c r="S17" s="55"/>
      <c r="T17" s="55"/>
      <c r="U17" s="55"/>
      <c r="V17" s="55"/>
      <c r="W17" s="55"/>
    </row>
    <row r="18" spans="1:23" ht="10.7" customHeight="1">
      <c r="A18" s="55"/>
      <c r="B18" s="63"/>
      <c r="C18" s="167"/>
      <c r="D18" s="167"/>
      <c r="E18" s="167"/>
      <c r="F18" s="167"/>
      <c r="G18" s="167"/>
      <c r="H18" s="167"/>
      <c r="I18" s="167"/>
      <c r="J18" s="167"/>
      <c r="K18" s="167"/>
      <c r="L18" s="167"/>
      <c r="M18" s="167"/>
      <c r="N18" s="167"/>
      <c r="O18" s="167"/>
      <c r="P18" s="51"/>
      <c r="Q18" s="55"/>
      <c r="R18" s="55"/>
      <c r="S18" s="55"/>
      <c r="T18" s="55"/>
      <c r="U18" s="55"/>
      <c r="V18" s="55"/>
      <c r="W18" s="55"/>
    </row>
    <row r="19" spans="1:23" ht="19.5" thickBot="1">
      <c r="A19" s="55"/>
      <c r="B19" s="53" t="s">
        <v>30</v>
      </c>
      <c r="C19" s="55"/>
      <c r="D19" s="55"/>
      <c r="E19" s="55"/>
      <c r="F19" s="55"/>
      <c r="G19" s="55"/>
      <c r="H19" s="55"/>
      <c r="I19" s="55"/>
      <c r="J19" s="55"/>
      <c r="K19" s="55"/>
      <c r="L19" s="55"/>
      <c r="M19" s="55"/>
      <c r="N19" s="55"/>
      <c r="O19" s="55"/>
      <c r="P19" s="55"/>
      <c r="Q19" s="55"/>
      <c r="R19" s="55"/>
      <c r="S19" s="55"/>
      <c r="T19" s="55"/>
      <c r="U19" s="55"/>
      <c r="V19" s="55"/>
      <c r="W19" s="55"/>
    </row>
    <row r="20" spans="1:23" ht="15" customHeight="1" thickBot="1">
      <c r="A20" s="55"/>
      <c r="B20" s="169" t="s">
        <v>31</v>
      </c>
      <c r="C20" s="155" t="s">
        <v>26</v>
      </c>
      <c r="D20" s="156"/>
      <c r="E20" s="156"/>
      <c r="F20" s="156"/>
      <c r="G20" s="156"/>
      <c r="H20" s="156"/>
      <c r="I20" s="156"/>
      <c r="J20" s="156"/>
      <c r="K20" s="156"/>
      <c r="L20" s="156"/>
      <c r="M20" s="156"/>
      <c r="N20" s="156"/>
      <c r="O20" s="156"/>
      <c r="P20" s="156"/>
      <c r="Q20" s="156"/>
      <c r="R20" s="156"/>
      <c r="S20" s="156"/>
      <c r="T20" s="156"/>
      <c r="U20" s="156"/>
      <c r="V20" s="157"/>
      <c r="W20" s="55"/>
    </row>
    <row r="21" spans="1:23" ht="29.25" customHeight="1" thickBot="1">
      <c r="A21" s="55"/>
      <c r="B21" s="170"/>
      <c r="C21" s="148" t="s">
        <v>59</v>
      </c>
      <c r="D21" s="149"/>
      <c r="E21" s="148" t="s">
        <v>60</v>
      </c>
      <c r="F21" s="149"/>
      <c r="G21" s="148" t="s">
        <v>61</v>
      </c>
      <c r="H21" s="149"/>
      <c r="I21" s="148" t="s">
        <v>62</v>
      </c>
      <c r="J21" s="149"/>
      <c r="K21" s="148" t="s">
        <v>63</v>
      </c>
      <c r="L21" s="149"/>
      <c r="M21" s="148" t="s">
        <v>64</v>
      </c>
      <c r="N21" s="149"/>
      <c r="O21" s="148" t="s">
        <v>58</v>
      </c>
      <c r="P21" s="149"/>
      <c r="Q21" s="148" t="s">
        <v>65</v>
      </c>
      <c r="R21" s="149"/>
      <c r="S21" s="148" t="s">
        <v>66</v>
      </c>
      <c r="T21" s="149"/>
      <c r="U21" s="148" t="s">
        <v>67</v>
      </c>
      <c r="V21" s="149"/>
      <c r="W21" s="55"/>
    </row>
    <row r="22" spans="1:23" ht="15.75" thickBot="1">
      <c r="A22" s="55"/>
      <c r="B22" s="170"/>
      <c r="C22" s="83" t="s">
        <v>1</v>
      </c>
      <c r="D22" s="84" t="s">
        <v>0</v>
      </c>
      <c r="E22" s="83" t="s">
        <v>1</v>
      </c>
      <c r="F22" s="84" t="s">
        <v>0</v>
      </c>
      <c r="G22" s="83" t="s">
        <v>1</v>
      </c>
      <c r="H22" s="84" t="s">
        <v>0</v>
      </c>
      <c r="I22" s="83" t="s">
        <v>1</v>
      </c>
      <c r="J22" s="84" t="s">
        <v>0</v>
      </c>
      <c r="K22" s="83" t="s">
        <v>1</v>
      </c>
      <c r="L22" s="85" t="s">
        <v>0</v>
      </c>
      <c r="M22" s="86" t="s">
        <v>1</v>
      </c>
      <c r="N22" s="84" t="s">
        <v>0</v>
      </c>
      <c r="O22" s="83" t="s">
        <v>1</v>
      </c>
      <c r="P22" s="85" t="s">
        <v>0</v>
      </c>
      <c r="Q22" s="86" t="s">
        <v>1</v>
      </c>
      <c r="R22" s="84" t="s">
        <v>0</v>
      </c>
      <c r="S22" s="83" t="s">
        <v>1</v>
      </c>
      <c r="T22" s="85" t="s">
        <v>0</v>
      </c>
      <c r="U22" s="83" t="s">
        <v>1</v>
      </c>
      <c r="V22" s="85" t="s">
        <v>0</v>
      </c>
      <c r="W22" s="55"/>
    </row>
    <row r="23" spans="1:23" ht="45">
      <c r="A23" s="55"/>
      <c r="B23" s="93" t="s">
        <v>48</v>
      </c>
      <c r="C23" s="3">
        <f>IF(ISBLANK(C12),"",IF(C12=0,"0",C12))</f>
        <v>14</v>
      </c>
      <c r="D23" s="42" t="s">
        <v>2</v>
      </c>
      <c r="E23" s="3">
        <f>IF(ISBLANK(E12),"",IF(E12=0,"0",E12))</f>
        <v>12</v>
      </c>
      <c r="F23" s="42" t="s">
        <v>2</v>
      </c>
      <c r="G23" s="3">
        <f>IF(ISBLANK(G12),"",IF(G12=0,"0",G12))</f>
        <v>14</v>
      </c>
      <c r="H23" s="42" t="s">
        <v>2</v>
      </c>
      <c r="I23" s="3">
        <f>IF(ISBLANK(I12),"",IF(I12=0,"0",I12))</f>
        <v>8</v>
      </c>
      <c r="J23" s="42" t="s">
        <v>2</v>
      </c>
      <c r="K23" s="3">
        <f>IF(ISBLANK(K12),"",IF(K12=0,"0",K12))</f>
        <v>13</v>
      </c>
      <c r="L23" s="42" t="s">
        <v>2</v>
      </c>
      <c r="M23" s="3">
        <f>IF(ISBLANK(M12),"",IF(M12=0,"0",M12))</f>
        <v>7</v>
      </c>
      <c r="N23" s="42" t="s">
        <v>2</v>
      </c>
      <c r="O23" s="3">
        <f>IF(ISBLANK(O12),"",IF(O12=0,"0",O12))</f>
        <v>8</v>
      </c>
      <c r="P23" s="42" t="s">
        <v>2</v>
      </c>
      <c r="Q23" s="3">
        <f>IF(ISBLANK(Q12),"",IF(Q12=0,"0",Q12))</f>
        <v>13</v>
      </c>
      <c r="R23" s="42" t="s">
        <v>2</v>
      </c>
      <c r="S23" s="3">
        <f>IF(ISBLANK(S12),"",IF(S12=0,"0",S12))</f>
        <v>11</v>
      </c>
      <c r="T23" s="42" t="s">
        <v>2</v>
      </c>
      <c r="U23" s="3">
        <f>IF(ISBLANK(U12),"",IF(U12=0,"0",U12))</f>
        <v>11</v>
      </c>
      <c r="V23" s="42" t="s">
        <v>2</v>
      </c>
      <c r="W23" s="55"/>
    </row>
    <row r="24" spans="1:23">
      <c r="A24" s="55"/>
      <c r="B24" s="94" t="s">
        <v>32</v>
      </c>
      <c r="C24" s="4">
        <v>14</v>
      </c>
      <c r="D24" s="64">
        <f>C24/C$23*100</f>
        <v>100</v>
      </c>
      <c r="E24" s="4">
        <v>11</v>
      </c>
      <c r="F24" s="64">
        <f t="shared" ref="F24" si="10">E24/E$23*100</f>
        <v>91.666666666666657</v>
      </c>
      <c r="G24" s="4">
        <v>11</v>
      </c>
      <c r="H24" s="64">
        <f t="shared" ref="H24" si="11">G24/G$23*100</f>
        <v>78.571428571428569</v>
      </c>
      <c r="I24" s="4">
        <v>8</v>
      </c>
      <c r="J24" s="64">
        <f t="shared" ref="J24" si="12">I24/I$23*100</f>
        <v>100</v>
      </c>
      <c r="K24" s="4">
        <v>13</v>
      </c>
      <c r="L24" s="64">
        <f t="shared" ref="L24" si="13">K24/K$23*100</f>
        <v>100</v>
      </c>
      <c r="M24" s="4">
        <v>7</v>
      </c>
      <c r="N24" s="64">
        <f t="shared" ref="N24" si="14">M24/M$23*100</f>
        <v>100</v>
      </c>
      <c r="O24" s="4">
        <v>8</v>
      </c>
      <c r="P24" s="64">
        <f t="shared" ref="P24" si="15">O24/O$23*100</f>
        <v>100</v>
      </c>
      <c r="Q24" s="4">
        <v>11</v>
      </c>
      <c r="R24" s="64">
        <f t="shared" ref="R24" si="16">Q24/Q$23*100</f>
        <v>84.615384615384613</v>
      </c>
      <c r="S24" s="4">
        <v>11</v>
      </c>
      <c r="T24" s="64">
        <f t="shared" ref="T24" si="17">S24/S$23*100</f>
        <v>100</v>
      </c>
      <c r="U24" s="4">
        <v>11</v>
      </c>
      <c r="V24" s="64">
        <f t="shared" ref="V24" si="18">U24/U$23*100</f>
        <v>100</v>
      </c>
      <c r="W24" s="55"/>
    </row>
    <row r="25" spans="1:23" ht="31.5" customHeight="1" thickBot="1">
      <c r="A25" s="55"/>
      <c r="B25" s="95" t="s">
        <v>38</v>
      </c>
      <c r="C25" s="5">
        <v>0</v>
      </c>
      <c r="D25" s="60">
        <f>C25/C$23*100</f>
        <v>0</v>
      </c>
      <c r="E25" s="5">
        <v>0</v>
      </c>
      <c r="F25" s="60">
        <f t="shared" ref="F25" si="19">E25/E$23*100</f>
        <v>0</v>
      </c>
      <c r="G25" s="5">
        <v>0</v>
      </c>
      <c r="H25" s="60">
        <f t="shared" ref="H25" si="20">G25/G$23*100</f>
        <v>0</v>
      </c>
      <c r="I25" s="5">
        <v>0</v>
      </c>
      <c r="J25" s="60">
        <f t="shared" ref="J25" si="21">I25/I$23*100</f>
        <v>0</v>
      </c>
      <c r="K25" s="5">
        <v>0</v>
      </c>
      <c r="L25" s="60">
        <f t="shared" ref="L25" si="22">K25/K$23*100</f>
        <v>0</v>
      </c>
      <c r="M25" s="5">
        <v>0</v>
      </c>
      <c r="N25" s="60">
        <f t="shared" ref="N25" si="23">M25/M$23*100</f>
        <v>0</v>
      </c>
      <c r="O25" s="5">
        <v>0</v>
      </c>
      <c r="P25" s="60">
        <f t="shared" ref="P25" si="24">O25/O$23*100</f>
        <v>0</v>
      </c>
      <c r="Q25" s="7">
        <v>0</v>
      </c>
      <c r="R25" s="60">
        <f t="shared" ref="R25" si="25">Q25/Q$23*100</f>
        <v>0</v>
      </c>
      <c r="S25" s="7">
        <v>0</v>
      </c>
      <c r="T25" s="60">
        <f t="shared" ref="T25" si="26">S25/S$23*100</f>
        <v>0</v>
      </c>
      <c r="U25" s="7">
        <v>0</v>
      </c>
      <c r="V25" s="60">
        <f t="shared" ref="V25" si="27">U25/U$23*100</f>
        <v>0</v>
      </c>
      <c r="W25" s="55"/>
    </row>
    <row r="26" spans="1:23" ht="51" customHeight="1">
      <c r="A26" s="55"/>
      <c r="B26" s="168" t="s">
        <v>52</v>
      </c>
      <c r="C26" s="168"/>
      <c r="D26" s="168"/>
      <c r="E26" s="168"/>
      <c r="F26" s="168"/>
      <c r="G26" s="168"/>
      <c r="H26" s="168"/>
      <c r="I26" s="168"/>
      <c r="J26" s="168"/>
      <c r="K26" s="168"/>
      <c r="L26" s="168"/>
      <c r="M26" s="168"/>
      <c r="N26" s="168"/>
      <c r="O26" s="168"/>
      <c r="P26" s="168"/>
      <c r="Q26" s="55"/>
      <c r="R26" s="55"/>
      <c r="S26" s="55"/>
      <c r="T26" s="55"/>
      <c r="U26" s="55"/>
      <c r="V26" s="55"/>
      <c r="W26" s="55"/>
    </row>
    <row r="27" spans="1:23">
      <c r="A27" s="55"/>
      <c r="B27" s="55"/>
      <c r="C27" s="55"/>
      <c r="D27" s="55"/>
      <c r="E27" s="55"/>
      <c r="F27" s="55"/>
      <c r="G27" s="55"/>
      <c r="H27" s="55"/>
      <c r="I27" s="55"/>
      <c r="J27" s="55"/>
      <c r="K27" s="55"/>
      <c r="L27" s="55"/>
      <c r="M27" s="55"/>
      <c r="N27" s="55"/>
      <c r="O27" s="55"/>
      <c r="P27" s="55"/>
      <c r="Q27" s="55"/>
      <c r="R27" s="55"/>
      <c r="S27" s="55"/>
      <c r="T27" s="55"/>
      <c r="U27" s="55"/>
      <c r="V27" s="55"/>
      <c r="W27" s="55"/>
    </row>
    <row r="28" spans="1:23">
      <c r="A28" s="55"/>
      <c r="B28" s="55"/>
      <c r="C28" s="55"/>
      <c r="D28" s="55"/>
      <c r="E28" s="55"/>
      <c r="F28" s="55"/>
      <c r="G28" s="55"/>
      <c r="H28" s="55"/>
      <c r="I28" s="55"/>
      <c r="J28" s="55"/>
      <c r="K28" s="55"/>
      <c r="L28" s="55"/>
      <c r="M28" s="55"/>
      <c r="N28" s="55"/>
      <c r="O28" s="55"/>
      <c r="P28" s="55"/>
      <c r="Q28" s="55"/>
      <c r="R28" s="55"/>
      <c r="S28" s="55"/>
      <c r="T28" s="55"/>
      <c r="U28" s="55"/>
      <c r="V28" s="55"/>
      <c r="W28" s="55"/>
    </row>
    <row r="32" spans="1:23">
      <c r="E32" s="14"/>
    </row>
    <row r="33" spans="66:66">
      <c r="BN33" s="38"/>
    </row>
  </sheetData>
  <mergeCells count="38">
    <mergeCell ref="B26:P26"/>
    <mergeCell ref="B20:B22"/>
    <mergeCell ref="S21:T21"/>
    <mergeCell ref="I21:J21"/>
    <mergeCell ref="M21:N21"/>
    <mergeCell ref="O21:P21"/>
    <mergeCell ref="Q21:R21"/>
    <mergeCell ref="C4:D4"/>
    <mergeCell ref="E4:F4"/>
    <mergeCell ref="C20:V20"/>
    <mergeCell ref="L18:M18"/>
    <mergeCell ref="U21:V21"/>
    <mergeCell ref="N18:O18"/>
    <mergeCell ref="U4:V4"/>
    <mergeCell ref="K21:L21"/>
    <mergeCell ref="C18:E18"/>
    <mergeCell ref="C21:D21"/>
    <mergeCell ref="F18:G18"/>
    <mergeCell ref="H18:I18"/>
    <mergeCell ref="J18:K18"/>
    <mergeCell ref="E21:F21"/>
    <mergeCell ref="G21:H21"/>
    <mergeCell ref="L2:M2"/>
    <mergeCell ref="N2:O2"/>
    <mergeCell ref="S4:T4"/>
    <mergeCell ref="O4:P4"/>
    <mergeCell ref="Q4:R4"/>
    <mergeCell ref="C3:V3"/>
    <mergeCell ref="M4:N4"/>
    <mergeCell ref="B2:C2"/>
    <mergeCell ref="D2:E2"/>
    <mergeCell ref="F2:G2"/>
    <mergeCell ref="H2:I2"/>
    <mergeCell ref="J2:K2"/>
    <mergeCell ref="B3:B5"/>
    <mergeCell ref="G4:H4"/>
    <mergeCell ref="I4:J4"/>
    <mergeCell ref="K4:L4"/>
  </mergeCells>
  <conditionalFormatting sqref="G6 I6 K6 M6 O6 Q6 U6 G11 I11 K11 M11 O11 Q11 U11">
    <cfRule type="expression" dxfId="69" priority="78">
      <formula>G$11&gt;SUM(G$6:G$10)</formula>
    </cfRule>
    <cfRule type="expression" dxfId="68" priority="79">
      <formula>G$11&lt;SUM(G$6:G$10)</formula>
    </cfRule>
  </conditionalFormatting>
  <conditionalFormatting sqref="G12 I12 K12 M12 O12 Q12 U12">
    <cfRule type="expression" dxfId="67" priority="76">
      <formula>#REF!&gt;SUM(G$6:G$10)</formula>
    </cfRule>
  </conditionalFormatting>
  <conditionalFormatting sqref="G12 I12 K12 M12 O12 Q12 U12">
    <cfRule type="expression" dxfId="66" priority="77">
      <formula>#REF!&lt;SUM(G$6:G$10)</formula>
    </cfRule>
  </conditionalFormatting>
  <conditionalFormatting sqref="G11:G12 I11:I12 K11:K12 M11:M12 O11:O12 Q11:Q12 U11:U12">
    <cfRule type="expression" dxfId="65" priority="75">
      <formula>G$11&gt;G$12</formula>
    </cfRule>
  </conditionalFormatting>
  <conditionalFormatting sqref="C6:C11">
    <cfRule type="expression" dxfId="64" priority="66">
      <formula>C$11&gt;SUM(C$6:C$10)</formula>
    </cfRule>
    <cfRule type="expression" dxfId="63" priority="67">
      <formula>C$11&lt;SUM(C$6:C$10)</formula>
    </cfRule>
  </conditionalFormatting>
  <conditionalFormatting sqref="C12">
    <cfRule type="expression" dxfId="62" priority="64">
      <formula>#REF!&gt;SUM(C$6:C$10)</formula>
    </cfRule>
  </conditionalFormatting>
  <conditionalFormatting sqref="C12">
    <cfRule type="expression" dxfId="61" priority="65">
      <formula>#REF!&lt;SUM(C$6:C$10)</formula>
    </cfRule>
  </conditionalFormatting>
  <conditionalFormatting sqref="C11:C12">
    <cfRule type="expression" dxfId="60" priority="63">
      <formula>C$11&gt;C$12</formula>
    </cfRule>
  </conditionalFormatting>
  <conditionalFormatting sqref="E6 E11">
    <cfRule type="expression" dxfId="59" priority="61">
      <formula>E$11&gt;SUM(E$6:E$10)</formula>
    </cfRule>
    <cfRule type="expression" dxfId="58" priority="62">
      <formula>E$11&lt;SUM(E$6:E$10)</formula>
    </cfRule>
  </conditionalFormatting>
  <conditionalFormatting sqref="E12">
    <cfRule type="expression" dxfId="57" priority="59">
      <formula>#REF!&gt;SUM(E$6:E$10)</formula>
    </cfRule>
  </conditionalFormatting>
  <conditionalFormatting sqref="E12">
    <cfRule type="expression" dxfId="56" priority="60">
      <formula>#REF!&lt;SUM(E$6:E$10)</formula>
    </cfRule>
  </conditionalFormatting>
  <conditionalFormatting sqref="E11:E12">
    <cfRule type="expression" dxfId="55" priority="58">
      <formula>E$11&gt;E$12</formula>
    </cfRule>
  </conditionalFormatting>
  <conditionalFormatting sqref="S6 S11">
    <cfRule type="expression" dxfId="54" priority="56">
      <formula>S$11&gt;SUM(S$6:S$10)</formula>
    </cfRule>
    <cfRule type="expression" dxfId="53" priority="57">
      <formula>S$11&lt;SUM(S$6:S$10)</formula>
    </cfRule>
  </conditionalFormatting>
  <conditionalFormatting sqref="S12">
    <cfRule type="expression" dxfId="52" priority="54">
      <formula>#REF!&gt;SUM(S$6:S$10)</formula>
    </cfRule>
  </conditionalFormatting>
  <conditionalFormatting sqref="S12">
    <cfRule type="expression" dxfId="51" priority="55">
      <formula>#REF!&lt;SUM(S$6:S$10)</formula>
    </cfRule>
  </conditionalFormatting>
  <conditionalFormatting sqref="S11:S12">
    <cfRule type="expression" dxfId="50" priority="53">
      <formula>S$11&gt;S$12</formula>
    </cfRule>
  </conditionalFormatting>
  <conditionalFormatting sqref="C24 I24 K24 M24 O24 Q24 S24 U24">
    <cfRule type="expression" dxfId="49" priority="44">
      <formula>C$24&gt;C$23</formula>
    </cfRule>
  </conditionalFormatting>
  <conditionalFormatting sqref="E24">
    <cfRule type="expression" dxfId="48" priority="42">
      <formula>E$24&gt;E$23</formula>
    </cfRule>
  </conditionalFormatting>
  <conditionalFormatting sqref="G24">
    <cfRule type="expression" dxfId="47" priority="40">
      <formula>G$24&gt;G$23</formula>
    </cfRule>
  </conditionalFormatting>
  <conditionalFormatting sqref="C25">
    <cfRule type="expression" dxfId="46" priority="37">
      <formula>C$11&gt;SUM(C$6:C$10)</formula>
    </cfRule>
    <cfRule type="expression" dxfId="45" priority="38">
      <formula>C$11&lt;SUM(C$6:C$10)</formula>
    </cfRule>
  </conditionalFormatting>
  <conditionalFormatting sqref="E25">
    <cfRule type="expression" dxfId="44" priority="35">
      <formula>E$11&gt;SUM(E$6:E$10)</formula>
    </cfRule>
    <cfRule type="expression" dxfId="43" priority="36">
      <formula>E$11&lt;SUM(E$6:E$10)</formula>
    </cfRule>
  </conditionalFormatting>
  <conditionalFormatting sqref="G25">
    <cfRule type="expression" dxfId="42" priority="33">
      <formula>G$11&gt;SUM(G$6:G$10)</formula>
    </cfRule>
    <cfRule type="expression" dxfId="41" priority="34">
      <formula>G$11&lt;SUM(G$6:G$10)</formula>
    </cfRule>
  </conditionalFormatting>
  <conditionalFormatting sqref="I25">
    <cfRule type="expression" dxfId="40" priority="31">
      <formula>I$11&gt;SUM(I$6:I$10)</formula>
    </cfRule>
    <cfRule type="expression" dxfId="39" priority="32">
      <formula>I$11&lt;SUM(I$6:I$10)</formula>
    </cfRule>
  </conditionalFormatting>
  <conditionalFormatting sqref="K25">
    <cfRule type="expression" dxfId="38" priority="29">
      <formula>K$11&gt;SUM(K$6:K$10)</formula>
    </cfRule>
    <cfRule type="expression" dxfId="37" priority="30">
      <formula>K$11&lt;SUM(K$6:K$10)</formula>
    </cfRule>
  </conditionalFormatting>
  <conditionalFormatting sqref="M25">
    <cfRule type="expression" dxfId="36" priority="27">
      <formula>M$11&gt;SUM(M$6:M$10)</formula>
    </cfRule>
    <cfRule type="expression" dxfId="35" priority="28">
      <formula>M$11&lt;SUM(M$6:M$10)</formula>
    </cfRule>
  </conditionalFormatting>
  <conditionalFormatting sqref="O25">
    <cfRule type="expression" dxfId="34" priority="25">
      <formula>O$11&gt;SUM(O$6:O$10)</formula>
    </cfRule>
    <cfRule type="expression" dxfId="33" priority="26">
      <formula>O$11&lt;SUM(O$6:O$10)</formula>
    </cfRule>
  </conditionalFormatting>
  <conditionalFormatting sqref="Q25">
    <cfRule type="expression" dxfId="32" priority="23">
      <formula>Q$11&gt;SUM(Q$6:Q$10)</formula>
    </cfRule>
    <cfRule type="expression" dxfId="31" priority="24">
      <formula>Q$11&lt;SUM(Q$6:Q$10)</formula>
    </cfRule>
  </conditionalFormatting>
  <conditionalFormatting sqref="S25">
    <cfRule type="expression" dxfId="30" priority="21">
      <formula>S$11&gt;SUM(S$6:S$10)</formula>
    </cfRule>
    <cfRule type="expression" dxfId="29" priority="22">
      <formula>S$11&lt;SUM(S$6:S$10)</formula>
    </cfRule>
  </conditionalFormatting>
  <conditionalFormatting sqref="U25">
    <cfRule type="expression" dxfId="28" priority="19">
      <formula>U$11&gt;SUM(U$6:U$10)</formula>
    </cfRule>
    <cfRule type="expression" dxfId="27" priority="20">
      <formula>U$11&lt;SUM(U$6:U$10)</formula>
    </cfRule>
  </conditionalFormatting>
  <conditionalFormatting sqref="E7:E10">
    <cfRule type="expression" dxfId="26" priority="17">
      <formula>E$11&gt;SUM(E$6:E$10)</formula>
    </cfRule>
    <cfRule type="expression" dxfId="25" priority="18">
      <formula>E$11&lt;SUM(E$6:E$10)</formula>
    </cfRule>
  </conditionalFormatting>
  <conditionalFormatting sqref="G7:G10">
    <cfRule type="expression" dxfId="24" priority="15">
      <formula>G$11&gt;SUM(G$6:G$10)</formula>
    </cfRule>
    <cfRule type="expression" dxfId="23" priority="16">
      <formula>G$11&lt;SUM(G$6:G$10)</formula>
    </cfRule>
  </conditionalFormatting>
  <conditionalFormatting sqref="I7:I10">
    <cfRule type="expression" dxfId="22" priority="13">
      <formula>I$11&gt;SUM(I$6:I$10)</formula>
    </cfRule>
    <cfRule type="expression" dxfId="21" priority="14">
      <formula>I$11&lt;SUM(I$6:I$10)</formula>
    </cfRule>
  </conditionalFormatting>
  <conditionalFormatting sqref="K7:K10">
    <cfRule type="expression" dxfId="20" priority="11">
      <formula>K$11&gt;SUM(K$6:K$10)</formula>
    </cfRule>
    <cfRule type="expression" dxfId="19" priority="12">
      <formula>K$11&lt;SUM(K$6:K$10)</formula>
    </cfRule>
  </conditionalFormatting>
  <conditionalFormatting sqref="M7:M10">
    <cfRule type="expression" dxfId="18" priority="9">
      <formula>M$11&gt;SUM(M$6:M$10)</formula>
    </cfRule>
    <cfRule type="expression" dxfId="17" priority="10">
      <formula>M$11&lt;SUM(M$6:M$10)</formula>
    </cfRule>
  </conditionalFormatting>
  <conditionalFormatting sqref="O7:O10">
    <cfRule type="expression" dxfId="16" priority="7">
      <formula>O$11&gt;SUM(O$6:O$10)</formula>
    </cfRule>
    <cfRule type="expression" dxfId="15" priority="8">
      <formula>O$11&lt;SUM(O$6:O$10)</formula>
    </cfRule>
  </conditionalFormatting>
  <conditionalFormatting sqref="Q7:Q10">
    <cfRule type="expression" dxfId="14" priority="5">
      <formula>Q$11&gt;SUM(Q$6:Q$10)</formula>
    </cfRule>
    <cfRule type="expression" dxfId="13" priority="6">
      <formula>Q$11&lt;SUM(Q$6:Q$10)</formula>
    </cfRule>
  </conditionalFormatting>
  <conditionalFormatting sqref="S7:S10">
    <cfRule type="expression" dxfId="12" priority="3">
      <formula>S$11&gt;SUM(S$6:S$10)</formula>
    </cfRule>
    <cfRule type="expression" dxfId="11" priority="4">
      <formula>S$11&lt;SUM(S$6:S$10)</formula>
    </cfRule>
  </conditionalFormatting>
  <conditionalFormatting sqref="U7:U10">
    <cfRule type="expression" dxfId="10" priority="1">
      <formula>U$11&gt;SUM(U$6:U$10)</formula>
    </cfRule>
    <cfRule type="expression" dxfId="9" priority="2">
      <formula>U$11&lt;SUM(U$6:U$10)</formula>
    </cfRule>
  </conditionalFormatting>
  <dataValidations count="1">
    <dataValidation allowBlank="1" showErrorMessage="1" sqref="C23:V23" xr:uid="{00000000-0002-0000-0300-000000000000}"/>
  </dataValidations>
  <pageMargins left="0.7" right="0.7" top="0.75" bottom="0.75" header="0.3" footer="0.3"/>
  <pageSetup scale="65" fitToWidth="0" orientation="landscape" r:id="rId1"/>
  <rowBreaks count="1" manualBreakCount="1">
    <brk id="1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7" tint="-0.499984740745262"/>
    <pageSetUpPr fitToPage="1"/>
  </sheetPr>
  <dimension ref="A1:W14"/>
  <sheetViews>
    <sheetView showWhiteSpace="0" view="pageLayout" zoomScaleNormal="100" workbookViewId="0">
      <selection activeCell="K15" sqref="K15"/>
    </sheetView>
  </sheetViews>
  <sheetFormatPr defaultColWidth="5.7109375" defaultRowHeight="15"/>
  <cols>
    <col min="1" max="1" width="3.7109375" style="10" customWidth="1"/>
    <col min="2" max="2" width="25.85546875" style="10" customWidth="1"/>
    <col min="3" max="16" width="5.5703125" style="15" customWidth="1"/>
    <col min="17" max="16384" width="5.7109375" style="10"/>
  </cols>
  <sheetData>
    <row r="1" spans="1:23">
      <c r="A1" s="55"/>
      <c r="B1" s="55"/>
      <c r="C1" s="65"/>
      <c r="D1" s="65"/>
      <c r="E1" s="65"/>
      <c r="F1" s="65"/>
      <c r="G1" s="65"/>
      <c r="H1" s="65"/>
      <c r="I1" s="65"/>
      <c r="J1" s="65"/>
      <c r="K1" s="65"/>
      <c r="L1" s="65"/>
      <c r="M1" s="65"/>
      <c r="N1" s="65"/>
      <c r="O1" s="65"/>
      <c r="P1" s="65"/>
      <c r="Q1" s="55"/>
      <c r="R1" s="55"/>
      <c r="S1" s="55"/>
      <c r="T1" s="55"/>
      <c r="U1" s="55"/>
      <c r="V1" s="55"/>
      <c r="W1" s="55"/>
    </row>
    <row r="2" spans="1:23" ht="19.5" thickBot="1">
      <c r="A2" s="55"/>
      <c r="B2" s="53" t="s">
        <v>11</v>
      </c>
      <c r="C2" s="66"/>
      <c r="D2" s="66"/>
      <c r="E2" s="66"/>
      <c r="F2" s="66"/>
      <c r="G2" s="66"/>
      <c r="H2" s="66"/>
      <c r="I2" s="66"/>
      <c r="J2" s="66"/>
      <c r="K2" s="66"/>
      <c r="L2" s="66"/>
      <c r="M2" s="66"/>
      <c r="N2" s="66"/>
      <c r="O2" s="66"/>
      <c r="P2" s="66"/>
      <c r="Q2" s="55"/>
      <c r="R2" s="55"/>
      <c r="S2" s="55"/>
      <c r="T2" s="55"/>
      <c r="U2" s="55"/>
      <c r="V2" s="55"/>
      <c r="W2" s="55"/>
    </row>
    <row r="3" spans="1:23" ht="15.75" customHeight="1" thickBot="1">
      <c r="A3" s="55"/>
      <c r="B3" s="171" t="s">
        <v>9</v>
      </c>
      <c r="C3" s="155" t="s">
        <v>33</v>
      </c>
      <c r="D3" s="156"/>
      <c r="E3" s="156"/>
      <c r="F3" s="156"/>
      <c r="G3" s="156"/>
      <c r="H3" s="156"/>
      <c r="I3" s="156"/>
      <c r="J3" s="156"/>
      <c r="K3" s="156"/>
      <c r="L3" s="156"/>
      <c r="M3" s="156"/>
      <c r="N3" s="156"/>
      <c r="O3" s="156"/>
      <c r="P3" s="156"/>
      <c r="Q3" s="156"/>
      <c r="R3" s="156"/>
      <c r="S3" s="156"/>
      <c r="T3" s="156"/>
      <c r="U3" s="156"/>
      <c r="V3" s="157"/>
      <c r="W3" s="55"/>
    </row>
    <row r="4" spans="1:23" ht="26.25" customHeight="1" thickBot="1">
      <c r="A4" s="55"/>
      <c r="B4" s="172"/>
      <c r="C4" s="148" t="s">
        <v>59</v>
      </c>
      <c r="D4" s="149"/>
      <c r="E4" s="148" t="s">
        <v>60</v>
      </c>
      <c r="F4" s="149"/>
      <c r="G4" s="148" t="s">
        <v>61</v>
      </c>
      <c r="H4" s="149"/>
      <c r="I4" s="148" t="s">
        <v>62</v>
      </c>
      <c r="J4" s="149"/>
      <c r="K4" s="148" t="s">
        <v>63</v>
      </c>
      <c r="L4" s="149"/>
      <c r="M4" s="148" t="s">
        <v>64</v>
      </c>
      <c r="N4" s="149"/>
      <c r="O4" s="148" t="s">
        <v>58</v>
      </c>
      <c r="P4" s="149"/>
      <c r="Q4" s="148" t="s">
        <v>65</v>
      </c>
      <c r="R4" s="149"/>
      <c r="S4" s="148" t="s">
        <v>66</v>
      </c>
      <c r="T4" s="149"/>
      <c r="U4" s="148" t="s">
        <v>67</v>
      </c>
      <c r="V4" s="149"/>
      <c r="W4" s="55"/>
    </row>
    <row r="5" spans="1:23" ht="15.75" thickBot="1">
      <c r="A5" s="55"/>
      <c r="B5" s="173"/>
      <c r="C5" s="76" t="s">
        <v>1</v>
      </c>
      <c r="D5" s="77" t="s">
        <v>0</v>
      </c>
      <c r="E5" s="76" t="s">
        <v>1</v>
      </c>
      <c r="F5" s="77" t="s">
        <v>0</v>
      </c>
      <c r="G5" s="76" t="s">
        <v>1</v>
      </c>
      <c r="H5" s="77" t="s">
        <v>0</v>
      </c>
      <c r="I5" s="76" t="s">
        <v>1</v>
      </c>
      <c r="J5" s="77" t="s">
        <v>0</v>
      </c>
      <c r="K5" s="76" t="s">
        <v>1</v>
      </c>
      <c r="L5" s="77" t="s">
        <v>0</v>
      </c>
      <c r="M5" s="76" t="s">
        <v>1</v>
      </c>
      <c r="N5" s="78" t="s">
        <v>0</v>
      </c>
      <c r="O5" s="79" t="s">
        <v>1</v>
      </c>
      <c r="P5" s="77" t="s">
        <v>0</v>
      </c>
      <c r="Q5" s="76" t="s">
        <v>1</v>
      </c>
      <c r="R5" s="77" t="s">
        <v>0</v>
      </c>
      <c r="S5" s="76" t="s">
        <v>1</v>
      </c>
      <c r="T5" s="78" t="s">
        <v>0</v>
      </c>
      <c r="U5" s="76" t="s">
        <v>1</v>
      </c>
      <c r="V5" s="78" t="s">
        <v>0</v>
      </c>
      <c r="W5" s="55"/>
    </row>
    <row r="6" spans="1:23" ht="51.75" customHeight="1">
      <c r="A6" s="55"/>
      <c r="B6" s="100" t="s">
        <v>7</v>
      </c>
      <c r="C6" s="11">
        <v>7</v>
      </c>
      <c r="D6" s="67" t="s">
        <v>2</v>
      </c>
      <c r="E6" s="11">
        <v>14</v>
      </c>
      <c r="F6" s="67" t="s">
        <v>2</v>
      </c>
      <c r="G6" s="11">
        <v>10</v>
      </c>
      <c r="H6" s="67" t="s">
        <v>2</v>
      </c>
      <c r="I6" s="11">
        <v>11</v>
      </c>
      <c r="J6" s="67" t="s">
        <v>2</v>
      </c>
      <c r="K6" s="11">
        <v>7</v>
      </c>
      <c r="L6" s="67" t="s">
        <v>2</v>
      </c>
      <c r="M6" s="11">
        <v>13</v>
      </c>
      <c r="N6" s="68" t="s">
        <v>2</v>
      </c>
      <c r="O6" s="12">
        <v>15</v>
      </c>
      <c r="P6" s="67" t="s">
        <v>2</v>
      </c>
      <c r="Q6" s="11">
        <v>14</v>
      </c>
      <c r="R6" s="67" t="s">
        <v>2</v>
      </c>
      <c r="S6" s="11">
        <v>13</v>
      </c>
      <c r="T6" s="68" t="s">
        <v>2</v>
      </c>
      <c r="U6" s="11">
        <v>12</v>
      </c>
      <c r="V6" s="68" t="s">
        <v>2</v>
      </c>
      <c r="W6" s="55"/>
    </row>
    <row r="7" spans="1:23" ht="47.25" customHeight="1">
      <c r="A7" s="55"/>
      <c r="B7" s="101" t="s">
        <v>41</v>
      </c>
      <c r="C7" s="5">
        <v>7</v>
      </c>
      <c r="D7" s="69">
        <f>C7/C$6*100</f>
        <v>100</v>
      </c>
      <c r="E7" s="5">
        <v>10</v>
      </c>
      <c r="F7" s="69">
        <f>E7/E$6*100</f>
        <v>71.428571428571431</v>
      </c>
      <c r="G7" s="5">
        <v>10</v>
      </c>
      <c r="H7" s="69">
        <f>G7/G$6*100</f>
        <v>100</v>
      </c>
      <c r="I7" s="5">
        <v>9</v>
      </c>
      <c r="J7" s="69">
        <f>I7/I$6*100</f>
        <v>81.818181818181827</v>
      </c>
      <c r="K7" s="5">
        <v>7</v>
      </c>
      <c r="L7" s="69">
        <f>K7/K$6*100</f>
        <v>100</v>
      </c>
      <c r="M7" s="5">
        <v>7</v>
      </c>
      <c r="N7" s="64">
        <f>M7/M$6*100</f>
        <v>53.846153846153847</v>
      </c>
      <c r="O7" s="4">
        <v>0</v>
      </c>
      <c r="P7" s="69">
        <f>O7/O$6*100</f>
        <v>0</v>
      </c>
      <c r="Q7" s="5">
        <v>0</v>
      </c>
      <c r="R7" s="69">
        <f>Q7/Q$6*100</f>
        <v>0</v>
      </c>
      <c r="S7" s="5">
        <v>0</v>
      </c>
      <c r="T7" s="64">
        <f>S7/S$6*100</f>
        <v>0</v>
      </c>
      <c r="U7" s="5">
        <v>0</v>
      </c>
      <c r="V7" s="64">
        <f>U7/U$6*100</f>
        <v>0</v>
      </c>
      <c r="W7" s="55"/>
    </row>
    <row r="8" spans="1:23" ht="32.25" customHeight="1">
      <c r="A8" s="70"/>
      <c r="B8" s="101" t="s">
        <v>8</v>
      </c>
      <c r="C8" s="5">
        <v>0</v>
      </c>
      <c r="D8" s="69">
        <f>C8/C$6*100</f>
        <v>0</v>
      </c>
      <c r="E8" s="5">
        <v>0</v>
      </c>
      <c r="F8" s="69">
        <f>E8/E$6*100</f>
        <v>0</v>
      </c>
      <c r="G8" s="5">
        <v>0</v>
      </c>
      <c r="H8" s="69">
        <f>G8/G$6*100</f>
        <v>0</v>
      </c>
      <c r="I8" s="5">
        <v>1</v>
      </c>
      <c r="J8" s="69">
        <f>I8/I$6*100</f>
        <v>9.0909090909090917</v>
      </c>
      <c r="K8" s="5">
        <v>0</v>
      </c>
      <c r="L8" s="69">
        <f>K8/K$6*100</f>
        <v>0</v>
      </c>
      <c r="M8" s="5">
        <v>6</v>
      </c>
      <c r="N8" s="64">
        <f>M8/M$6*100</f>
        <v>46.153846153846153</v>
      </c>
      <c r="O8" s="4">
        <v>15</v>
      </c>
      <c r="P8" s="69">
        <f>O8/O$6*100</f>
        <v>100</v>
      </c>
      <c r="Q8" s="5">
        <v>12</v>
      </c>
      <c r="R8" s="69">
        <f>Q8/Q$6*100</f>
        <v>85.714285714285708</v>
      </c>
      <c r="S8" s="5">
        <v>12</v>
      </c>
      <c r="T8" s="64">
        <f>S8/S$6*100</f>
        <v>92.307692307692307</v>
      </c>
      <c r="U8" s="5">
        <v>12</v>
      </c>
      <c r="V8" s="64">
        <f>U8/U$6*100</f>
        <v>100</v>
      </c>
      <c r="W8" s="55"/>
    </row>
    <row r="9" spans="1:23" ht="49.5" customHeight="1" thickBot="1">
      <c r="A9" s="55"/>
      <c r="B9" s="102" t="s">
        <v>34</v>
      </c>
      <c r="C9" s="7">
        <v>0</v>
      </c>
      <c r="D9" s="59">
        <f>C9/C$6*100</f>
        <v>0</v>
      </c>
      <c r="E9" s="7">
        <v>4</v>
      </c>
      <c r="F9" s="59">
        <f>E9/E$6*100</f>
        <v>28.571428571428569</v>
      </c>
      <c r="G9" s="7">
        <v>0</v>
      </c>
      <c r="H9" s="59">
        <f>G9/G$6*100</f>
        <v>0</v>
      </c>
      <c r="I9" s="7">
        <v>1</v>
      </c>
      <c r="J9" s="59">
        <f>I9/I$6*100</f>
        <v>9.0909090909090917</v>
      </c>
      <c r="K9" s="7">
        <v>0</v>
      </c>
      <c r="L9" s="59">
        <f>K9/K$6*100</f>
        <v>0</v>
      </c>
      <c r="M9" s="7">
        <v>0</v>
      </c>
      <c r="N9" s="60">
        <f>M9/M$6*100</f>
        <v>0</v>
      </c>
      <c r="O9" s="6">
        <v>0</v>
      </c>
      <c r="P9" s="59">
        <f>O9/O$6*100</f>
        <v>0</v>
      </c>
      <c r="Q9" s="7">
        <v>2</v>
      </c>
      <c r="R9" s="59">
        <f>Q9/Q$6*100</f>
        <v>14.285714285714285</v>
      </c>
      <c r="S9" s="7">
        <v>1</v>
      </c>
      <c r="T9" s="60">
        <f>S9/S$6*100</f>
        <v>7.6923076923076925</v>
      </c>
      <c r="U9" s="7">
        <v>0</v>
      </c>
      <c r="V9" s="60">
        <f>U9/U$6*100</f>
        <v>0</v>
      </c>
      <c r="W9" s="55"/>
    </row>
    <row r="10" spans="1:23">
      <c r="A10" s="55"/>
      <c r="B10" s="71"/>
      <c r="C10" s="72"/>
      <c r="D10" s="72"/>
      <c r="E10" s="72"/>
      <c r="F10" s="72"/>
      <c r="G10" s="72"/>
      <c r="H10" s="72"/>
      <c r="I10" s="72"/>
      <c r="J10" s="72"/>
      <c r="K10" s="72"/>
      <c r="L10" s="72"/>
      <c r="M10" s="72"/>
      <c r="N10" s="72"/>
      <c r="O10" s="72"/>
      <c r="P10" s="72"/>
      <c r="Q10" s="55"/>
      <c r="R10" s="55"/>
      <c r="S10" s="55"/>
      <c r="T10" s="55"/>
      <c r="U10" s="55"/>
      <c r="V10" s="55"/>
      <c r="W10" s="55"/>
    </row>
    <row r="11" spans="1:23">
      <c r="A11" s="55"/>
      <c r="B11" s="55"/>
      <c r="C11" s="65"/>
      <c r="D11" s="65"/>
      <c r="E11" s="65"/>
      <c r="F11" s="65"/>
      <c r="G11" s="65"/>
      <c r="H11" s="65"/>
      <c r="I11" s="65"/>
      <c r="J11" s="65"/>
      <c r="K11" s="65"/>
      <c r="L11" s="65"/>
      <c r="M11" s="65"/>
      <c r="N11" s="65"/>
      <c r="O11" s="65"/>
      <c r="P11" s="65"/>
      <c r="Q11" s="55"/>
      <c r="R11" s="55"/>
      <c r="S11" s="55"/>
      <c r="T11" s="55"/>
      <c r="U11" s="55"/>
      <c r="V11" s="55"/>
      <c r="W11" s="55"/>
    </row>
    <row r="12" spans="1:23">
      <c r="A12" s="55"/>
      <c r="B12" s="55"/>
      <c r="C12" s="65"/>
      <c r="D12" s="65"/>
      <c r="E12" s="65"/>
      <c r="F12" s="65"/>
      <c r="G12" s="65"/>
      <c r="H12" s="65"/>
      <c r="I12" s="65"/>
      <c r="J12" s="65"/>
      <c r="K12" s="65"/>
      <c r="L12" s="65"/>
      <c r="M12" s="65"/>
      <c r="N12" s="65"/>
      <c r="O12" s="65"/>
      <c r="P12" s="65"/>
      <c r="Q12" s="55"/>
      <c r="R12" s="55"/>
      <c r="S12" s="55"/>
      <c r="T12" s="55"/>
      <c r="U12" s="55"/>
      <c r="V12" s="55"/>
      <c r="W12" s="55"/>
    </row>
    <row r="13" spans="1:23">
      <c r="A13" s="55"/>
      <c r="B13" s="55"/>
      <c r="C13" s="65"/>
      <c r="D13" s="65"/>
      <c r="E13" s="65"/>
      <c r="F13" s="65"/>
      <c r="G13" s="65"/>
      <c r="H13" s="65"/>
      <c r="I13" s="65"/>
      <c r="J13" s="65"/>
      <c r="K13" s="65"/>
      <c r="L13" s="65"/>
      <c r="M13" s="65"/>
      <c r="N13" s="65"/>
      <c r="O13" s="65"/>
      <c r="P13" s="65"/>
      <c r="Q13" s="55"/>
      <c r="R13" s="55"/>
      <c r="S13" s="55"/>
      <c r="T13" s="55"/>
      <c r="U13" s="55"/>
      <c r="V13" s="55"/>
      <c r="W13" s="55"/>
    </row>
    <row r="14" spans="1:23">
      <c r="A14" s="55"/>
      <c r="B14" s="55"/>
      <c r="C14" s="65"/>
      <c r="D14" s="65"/>
      <c r="E14" s="65"/>
      <c r="F14" s="65"/>
      <c r="G14" s="65"/>
      <c r="H14" s="65"/>
      <c r="I14" s="65"/>
      <c r="J14" s="65"/>
      <c r="K14" s="65"/>
      <c r="L14" s="65"/>
      <c r="M14" s="65"/>
      <c r="N14" s="65"/>
      <c r="O14" s="65"/>
      <c r="P14" s="65"/>
      <c r="Q14" s="55"/>
      <c r="R14" s="55"/>
      <c r="S14" s="55"/>
      <c r="T14" s="55"/>
      <c r="U14" s="55"/>
      <c r="V14" s="55"/>
      <c r="W14" s="55"/>
    </row>
  </sheetData>
  <mergeCells count="12">
    <mergeCell ref="B3:B5"/>
    <mergeCell ref="U4:V4"/>
    <mergeCell ref="I4:J4"/>
    <mergeCell ref="K4:L4"/>
    <mergeCell ref="M4:N4"/>
    <mergeCell ref="O4:P4"/>
    <mergeCell ref="Q4:R4"/>
    <mergeCell ref="S4:T4"/>
    <mergeCell ref="C4:D4"/>
    <mergeCell ref="E4:F4"/>
    <mergeCell ref="G4:H4"/>
    <mergeCell ref="C3:V3"/>
  </mergeCells>
  <conditionalFormatting sqref="I6:I9 K6:K9 M6:M9 O6:O9 Q6:Q9 S6:S9 U6:U9">
    <cfRule type="expression" dxfId="8" priority="9">
      <formula>I$6&lt;SUM(I$7:I$9)</formula>
    </cfRule>
    <cfRule type="expression" dxfId="7" priority="10">
      <formula>I$6&gt;SUM(I$7:I$9)</formula>
    </cfRule>
  </conditionalFormatting>
  <conditionalFormatting sqref="C6:C9">
    <cfRule type="expression" dxfId="6" priority="5">
      <formula>C$6&lt;SUM(C$7:C$9)</formula>
    </cfRule>
    <cfRule type="expression" dxfId="5" priority="6">
      <formula>C$6&gt;SUM(C$7:C$9)</formula>
    </cfRule>
  </conditionalFormatting>
  <conditionalFormatting sqref="E6:E9">
    <cfRule type="expression" dxfId="4" priority="3">
      <formula>E$6&lt;SUM(E$7:E$9)</formula>
    </cfRule>
    <cfRule type="expression" dxfId="3" priority="4">
      <formula>E$6&gt;SUM(E$7:E$9)</formula>
    </cfRule>
  </conditionalFormatting>
  <conditionalFormatting sqref="G6:G9">
    <cfRule type="expression" dxfId="2" priority="1">
      <formula>G$6&lt;SUM(G$7:G$9)</formula>
    </cfRule>
    <cfRule type="expression" dxfId="1" priority="2">
      <formula>G$6&gt;SUM(G$7:G$9)</formula>
    </cfRule>
  </conditionalFormatting>
  <pageMargins left="0.7" right="0.7" top="0.75" bottom="0.75" header="0.3" footer="0.3"/>
  <pageSetup scale="88"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9" tint="-0.249977111117893"/>
    <pageSetUpPr fitToPage="1"/>
  </sheetPr>
  <dimension ref="B2:F21"/>
  <sheetViews>
    <sheetView view="pageLayout" zoomScaleNormal="100" workbookViewId="0">
      <selection activeCell="B19" sqref="B19"/>
    </sheetView>
  </sheetViews>
  <sheetFormatPr defaultColWidth="9.140625" defaultRowHeight="15"/>
  <cols>
    <col min="1" max="1" width="3.42578125" style="10" customWidth="1"/>
    <col min="2" max="2" width="74.5703125" style="10" customWidth="1"/>
    <col min="3" max="3" width="30.5703125" style="10" customWidth="1"/>
    <col min="4" max="16384" width="9.140625" style="10"/>
  </cols>
  <sheetData>
    <row r="2" spans="2:6" ht="19.5" thickBot="1">
      <c r="B2" s="53" t="s">
        <v>10</v>
      </c>
      <c r="C2" s="73"/>
    </row>
    <row r="3" spans="2:6" ht="15.75" thickBot="1">
      <c r="B3" s="75" t="s">
        <v>3</v>
      </c>
      <c r="C3" s="41" t="s">
        <v>69</v>
      </c>
    </row>
    <row r="4" spans="2:6" ht="30">
      <c r="B4" s="90" t="s">
        <v>49</v>
      </c>
      <c r="C4" s="17">
        <v>101</v>
      </c>
    </row>
    <row r="5" spans="2:6" ht="30.75" thickBot="1">
      <c r="B5" s="99" t="s">
        <v>50</v>
      </c>
      <c r="C5" s="18">
        <v>99</v>
      </c>
    </row>
    <row r="6" spans="2:6" ht="15.75" thickBot="1">
      <c r="B6" s="103" t="s">
        <v>35</v>
      </c>
      <c r="C6" s="74">
        <f>C5/C4</f>
        <v>0.98019801980198018</v>
      </c>
    </row>
    <row r="7" spans="2:6">
      <c r="B7" s="13"/>
      <c r="C7" s="16"/>
    </row>
    <row r="8" spans="2:6">
      <c r="B8" s="36"/>
    </row>
    <row r="12" spans="2:6">
      <c r="C12" s="39"/>
      <c r="D12" s="39"/>
      <c r="E12" s="39"/>
      <c r="F12" s="39"/>
    </row>
    <row r="13" spans="2:6">
      <c r="C13" s="39"/>
      <c r="D13" s="39"/>
      <c r="E13" s="39"/>
      <c r="F13" s="39"/>
    </row>
    <row r="14" spans="2:6">
      <c r="C14" s="39"/>
      <c r="D14" s="39"/>
      <c r="E14" s="39"/>
      <c r="F14" s="39"/>
    </row>
    <row r="15" spans="2:6">
      <c r="C15" s="39"/>
      <c r="D15" s="40"/>
      <c r="E15" s="39"/>
      <c r="F15" s="39"/>
    </row>
    <row r="16" spans="2:6">
      <c r="C16" s="39"/>
      <c r="D16" s="39"/>
      <c r="E16" s="39"/>
      <c r="F16" s="39"/>
    </row>
    <row r="17" spans="3:6">
      <c r="C17" s="39"/>
      <c r="D17" s="39"/>
      <c r="E17" s="39"/>
      <c r="F17" s="39"/>
    </row>
    <row r="18" spans="3:6">
      <c r="C18" s="39"/>
      <c r="D18" s="39"/>
      <c r="E18" s="39"/>
      <c r="F18" s="39"/>
    </row>
    <row r="19" spans="3:6">
      <c r="C19" s="39"/>
      <c r="D19" s="39"/>
      <c r="E19" s="39"/>
      <c r="F19" s="39"/>
    </row>
    <row r="20" spans="3:6">
      <c r="C20" s="39"/>
      <c r="D20" s="39"/>
      <c r="E20" s="39"/>
      <c r="F20" s="39"/>
    </row>
    <row r="21" spans="3:6">
      <c r="C21" s="39"/>
      <c r="D21" s="39"/>
      <c r="E21" s="39"/>
      <c r="F21" s="39"/>
    </row>
  </sheetData>
  <protectedRanges>
    <protectedRange sqref="C3" name="Range1"/>
  </protectedRanges>
  <conditionalFormatting sqref="C4:C6">
    <cfRule type="expression" dxfId="0" priority="1">
      <formula>$C$5&gt;$C$4</formula>
    </cfRule>
  </conditionalFormatting>
  <dataValidations xWindow="759" yWindow="469" count="1">
    <dataValidation allowBlank="1" showInputMessage="1" showErrorMessage="1" prompt="Please do not change this year range - doing so will make your tables noncompliant_x000a_" sqref="C3" xr:uid="{00000000-0002-0000-0500-000002000000}"/>
  </dataValidations>
  <pageMargins left="0.7" right="0.7" top="0.75" bottom="0.75" header="0.3" footer="0.3"/>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
  <sheetViews>
    <sheetView workbookViewId="0">
      <selection activeCell="A3" sqref="A3"/>
    </sheetView>
  </sheetViews>
  <sheetFormatPr defaultRowHeight="15"/>
  <sheetData>
    <row r="1" spans="1:1">
      <c r="A1" t="s">
        <v>53</v>
      </c>
    </row>
    <row r="2" spans="1:1">
      <c r="A2"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Instructions</vt:lpstr>
      <vt:lpstr>Program Disclosures</vt:lpstr>
      <vt:lpstr>Time to Completion</vt:lpstr>
      <vt:lpstr>Program Costs</vt:lpstr>
      <vt:lpstr>Internships</vt:lpstr>
      <vt:lpstr>Attrition</vt:lpstr>
      <vt:lpstr>Licensure</vt:lpstr>
      <vt:lpstr>Sheet1</vt:lpstr>
      <vt:lpstr>Attrition!Print_Area</vt:lpstr>
      <vt:lpstr>Internships!Print_Area</vt:lpstr>
      <vt:lpstr>Licensure!Print_Area</vt:lpstr>
      <vt:lpstr>'Program Costs'!Print_Area</vt:lpstr>
      <vt:lpstr>'Program Disclosures'!Print_Area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Gioia, Sarah</dc:creator>
  <cp:lastModifiedBy>Petesch, Amy L</cp:lastModifiedBy>
  <cp:lastPrinted>2021-09-28T15:38:23Z</cp:lastPrinted>
  <dcterms:created xsi:type="dcterms:W3CDTF">2012-01-26T19:32:49Z</dcterms:created>
  <dcterms:modified xsi:type="dcterms:W3CDTF">2021-09-28T15:41:17Z</dcterms:modified>
</cp:coreProperties>
</file>